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9690" windowHeight="10350" activeTab="1"/>
  </bookViews>
  <sheets>
    <sheet name="Greenway" sheetId="3" r:id="rId1"/>
    <sheet name="Praagroute" sheetId="2" r:id="rId2"/>
  </sheets>
  <calcPr calcId="145621"/>
  <fileRecoveryPr repairLoad="1"/>
</workbook>
</file>

<file path=xl/calcChain.xml><?xml version="1.0" encoding="utf-8"?>
<calcChain xmlns="http://schemas.openxmlformats.org/spreadsheetml/2006/main">
  <c r="B179" i="2" l="1"/>
  <c r="E175" i="2"/>
  <c r="E156" i="2"/>
  <c r="E153" i="2"/>
  <c r="E149" i="2"/>
  <c r="E147" i="2"/>
  <c r="E145" i="2"/>
  <c r="E38" i="2" l="1"/>
  <c r="C5" i="3" l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3" i="3"/>
  <c r="C4" i="3" s="1"/>
  <c r="E2" i="3"/>
  <c r="C26" i="3" l="1"/>
  <c r="C27" i="3" s="1"/>
  <c r="C28" i="3" s="1"/>
  <c r="C29" i="3" s="1"/>
  <c r="C30" i="3" s="1"/>
  <c r="C31" i="3" s="1"/>
  <c r="C32" i="3" s="1"/>
  <c r="C33" i="3" s="1"/>
  <c r="C34" i="3" s="1"/>
  <c r="C35" i="3" s="1"/>
  <c r="C25" i="3"/>
  <c r="E19" i="3" s="1"/>
  <c r="C36" i="3" l="1"/>
  <c r="C37" i="3" s="1"/>
  <c r="C38" i="3" s="1"/>
  <c r="C39" i="3" s="1"/>
  <c r="E25" i="3"/>
  <c r="B35" i="3"/>
  <c r="E35" i="3" l="1"/>
  <c r="C40" i="3"/>
  <c r="C41" i="3" s="1"/>
  <c r="C42" i="3" s="1"/>
  <c r="E39" i="3" l="1"/>
  <c r="C43" i="3"/>
  <c r="C44" i="3" s="1"/>
  <c r="C45" i="3" s="1"/>
  <c r="C46" i="3" s="1"/>
  <c r="C47" i="3" s="1"/>
  <c r="C49" i="3" l="1"/>
  <c r="C50" i="3" s="1"/>
  <c r="C51" i="3" s="1"/>
  <c r="C48" i="3"/>
  <c r="E42" i="3" s="1"/>
  <c r="E48" i="3" l="1"/>
  <c r="B51" i="3"/>
  <c r="C52" i="3"/>
  <c r="E51" i="3" l="1"/>
  <c r="C53" i="3"/>
  <c r="C54" i="3" s="1"/>
  <c r="C55" i="3" l="1"/>
  <c r="C56" i="3" s="1"/>
  <c r="E52" i="3"/>
  <c r="C57" i="3" l="1"/>
  <c r="C58" i="3" s="1"/>
  <c r="C59" i="3" s="1"/>
  <c r="C60" i="3" s="1"/>
  <c r="C61" i="3" s="1"/>
  <c r="C62" i="3" s="1"/>
  <c r="C63" i="3" s="1"/>
  <c r="E54" i="3"/>
  <c r="E56" i="3" l="1"/>
  <c r="B63" i="3"/>
  <c r="C64" i="3"/>
  <c r="C65" i="3" s="1"/>
  <c r="C66" i="3" s="1"/>
  <c r="C67" i="3" l="1"/>
  <c r="C68" i="3" s="1"/>
  <c r="C69" i="3" s="1"/>
  <c r="C70" i="3" s="1"/>
  <c r="C71" i="3" s="1"/>
  <c r="C72" i="3" s="1"/>
  <c r="C73" i="3" s="1"/>
  <c r="E63" i="3"/>
  <c r="C74" i="3" l="1"/>
  <c r="C75" i="3" s="1"/>
  <c r="C76" i="3" s="1"/>
  <c r="E66" i="3"/>
  <c r="B76" i="3" l="1"/>
  <c r="C77" i="3"/>
  <c r="C78" i="3" s="1"/>
  <c r="C79" i="3" s="1"/>
  <c r="C80" i="3" s="1"/>
  <c r="C81" i="3" s="1"/>
  <c r="E73" i="3"/>
  <c r="E76" i="3" l="1"/>
  <c r="C82" i="3"/>
  <c r="C83" i="3" s="1"/>
  <c r="E81" i="3" l="1"/>
  <c r="B86" i="3"/>
  <c r="C143" i="2" l="1"/>
  <c r="E131" i="2"/>
  <c r="E130" i="2"/>
  <c r="E129" i="2"/>
  <c r="E128" i="2"/>
  <c r="E127" i="2"/>
  <c r="E124" i="2"/>
  <c r="E123" i="2"/>
  <c r="E122" i="2"/>
  <c r="E121" i="2"/>
  <c r="C121" i="2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E118" i="2"/>
  <c r="E116" i="2"/>
  <c r="E115" i="2"/>
  <c r="E114" i="2"/>
  <c r="E111" i="2"/>
  <c r="E109" i="2"/>
  <c r="E108" i="2"/>
  <c r="E106" i="2"/>
  <c r="E103" i="2"/>
  <c r="E101" i="2"/>
  <c r="E100" i="2"/>
  <c r="E99" i="2"/>
  <c r="E98" i="2"/>
  <c r="E97" i="2"/>
  <c r="E96" i="2"/>
  <c r="E95" i="2"/>
  <c r="E90" i="2"/>
  <c r="E89" i="2"/>
  <c r="E87" i="2"/>
  <c r="E85" i="2"/>
  <c r="C83" i="2"/>
  <c r="C84" i="2" s="1"/>
  <c r="C85" i="2" s="1"/>
  <c r="E72" i="2"/>
  <c r="E67" i="2"/>
  <c r="E66" i="2"/>
  <c r="E61" i="2"/>
  <c r="E60" i="2"/>
  <c r="E59" i="2"/>
  <c r="C49" i="2"/>
  <c r="C50" i="2" s="1"/>
  <c r="E44" i="2"/>
  <c r="E43" i="2"/>
  <c r="E35" i="2"/>
  <c r="E33" i="2"/>
  <c r="E27" i="2"/>
  <c r="E26" i="2"/>
  <c r="E25" i="2"/>
  <c r="E10" i="2"/>
  <c r="E9" i="2"/>
  <c r="E8" i="2"/>
  <c r="E3" i="2"/>
  <c r="C3" i="2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40" i="2" l="1"/>
  <c r="C41" i="2" s="1"/>
  <c r="C42" i="2" s="1"/>
  <c r="C43" i="2" s="1"/>
  <c r="C44" i="2" s="1"/>
  <c r="C45" i="2" s="1"/>
  <c r="C46" i="2" s="1"/>
  <c r="C47" i="2" s="1"/>
  <c r="C39" i="2"/>
  <c r="C144" i="2"/>
  <c r="C145" i="2" s="1"/>
  <c r="C146" i="2" s="1"/>
  <c r="C147" i="2" s="1"/>
  <c r="C148" i="2" s="1"/>
  <c r="C149" i="2" s="1"/>
  <c r="C150" i="2" s="1"/>
  <c r="E134" i="2"/>
  <c r="B26" i="2"/>
  <c r="B38" i="2"/>
  <c r="B134" i="2"/>
  <c r="C86" i="2"/>
  <c r="C87" i="2" s="1"/>
  <c r="C51" i="2"/>
  <c r="C52" i="2" s="1"/>
  <c r="C53" i="2" s="1"/>
  <c r="C54" i="2" s="1"/>
  <c r="C55" i="2" s="1"/>
  <c r="C56" i="2" s="1"/>
  <c r="C57" i="2" s="1"/>
  <c r="B57" i="2" s="1"/>
  <c r="C151" i="2" l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52" i="2"/>
  <c r="B144" i="2"/>
  <c r="E46" i="2"/>
  <c r="B153" i="2"/>
  <c r="C88" i="2"/>
  <c r="C89" i="2" s="1"/>
  <c r="C90" i="2" s="1"/>
  <c r="C91" i="2" s="1"/>
  <c r="C92" i="2" s="1"/>
  <c r="C93" i="2" s="1"/>
  <c r="C94" i="2" s="1"/>
  <c r="C95" i="2" s="1"/>
  <c r="C96" i="2" s="1"/>
  <c r="C58" i="2"/>
  <c r="C59" i="2" s="1"/>
  <c r="E50" i="2"/>
  <c r="D186" i="2" l="1"/>
  <c r="D187" i="2" s="1"/>
  <c r="D188" i="2" s="1"/>
  <c r="D189" i="2" s="1"/>
  <c r="C178" i="2"/>
  <c r="B169" i="2"/>
  <c r="C186" i="2"/>
  <c r="C97" i="2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B96" i="2"/>
  <c r="C60" i="2"/>
  <c r="C61" i="2" s="1"/>
  <c r="C62" i="2" s="1"/>
  <c r="C63" i="2" s="1"/>
  <c r="C64" i="2" s="1"/>
  <c r="C65" i="2" s="1"/>
  <c r="C66" i="2" s="1"/>
  <c r="C67" i="2" s="1"/>
  <c r="E57" i="2"/>
  <c r="C68" i="2" l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B67" i="2"/>
  <c r="C109" i="2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E119" i="2" s="1"/>
  <c r="B108" i="2"/>
  <c r="B122" i="2"/>
  <c r="E79" i="2" l="1"/>
  <c r="B79" i="2"/>
  <c r="B87" i="2"/>
</calcChain>
</file>

<file path=xl/sharedStrings.xml><?xml version="1.0" encoding="utf-8"?>
<sst xmlns="http://schemas.openxmlformats.org/spreadsheetml/2006/main" count="404" uniqueCount="357">
  <si>
    <t>Plaats</t>
  </si>
  <si>
    <t>Camping</t>
  </si>
  <si>
    <t>km tot</t>
  </si>
  <si>
    <t>Link</t>
  </si>
  <si>
    <t>km deel</t>
  </si>
  <si>
    <t>Afslag naar (1,5)</t>
  </si>
  <si>
    <t>Afslag naar (1)</t>
  </si>
  <si>
    <t>Afslag naar (2)</t>
  </si>
  <si>
    <t>Afslag naar (3)</t>
  </si>
  <si>
    <t>Afslag naar (2,5)</t>
  </si>
  <si>
    <t>Kotva Branik</t>
  </si>
  <si>
    <t>vlgd cmp</t>
  </si>
  <si>
    <t>Praag</t>
  </si>
  <si>
    <t xml:space="preserve">Dobrichovice </t>
  </si>
  <si>
    <t xml:space="preserve">Revnice </t>
  </si>
  <si>
    <t xml:space="preserve">Ostrov </t>
  </si>
  <si>
    <t>U jezera</t>
  </si>
  <si>
    <t>Afslag naar(4)</t>
  </si>
  <si>
    <t>Ostende</t>
  </si>
  <si>
    <t>Plzen</t>
  </si>
  <si>
    <t>La Rocca</t>
  </si>
  <si>
    <t>Afslag naar  (2)</t>
  </si>
  <si>
    <t>Betlem</t>
  </si>
  <si>
    <t>Luxor</t>
  </si>
  <si>
    <t>Vaclav</t>
  </si>
  <si>
    <t>Stebnice</t>
  </si>
  <si>
    <t>Cheb</t>
  </si>
  <si>
    <t>Arzberg</t>
  </si>
  <si>
    <t>Grens duitsland</t>
  </si>
  <si>
    <t>Panorama Fichtelgebirge</t>
  </si>
  <si>
    <t>Holderbach</t>
  </si>
  <si>
    <t>Fichtelsee</t>
  </si>
  <si>
    <t>Main camping Lichtenfels</t>
  </si>
  <si>
    <t>Lichtenfels</t>
  </si>
  <si>
    <t>Coburg</t>
  </si>
  <si>
    <t>Meiningen</t>
  </si>
  <si>
    <t>Rohrer Stirn</t>
  </si>
  <si>
    <t>Breitungen</t>
  </si>
  <si>
    <t>Kiesseecamping</t>
  </si>
  <si>
    <t>Badesee Immelborn</t>
  </si>
  <si>
    <t>Heringen</t>
  </si>
  <si>
    <t>Weratal</t>
  </si>
  <si>
    <t>Berka/Werra</t>
  </si>
  <si>
    <t>Freizeit</t>
  </si>
  <si>
    <t>Werratal</t>
  </si>
  <si>
    <t>Mihla</t>
  </si>
  <si>
    <t>Naturcampingplatz</t>
  </si>
  <si>
    <t>Ebenshausen</t>
  </si>
  <si>
    <t>Probstei Zella</t>
  </si>
  <si>
    <t>Altenburschla</t>
  </si>
  <si>
    <t>Eschweger kanu club</t>
  </si>
  <si>
    <t>Eschwege</t>
  </si>
  <si>
    <t>Werra Meisner</t>
  </si>
  <si>
    <t>Allendorf</t>
  </si>
  <si>
    <t>Oase</t>
  </si>
  <si>
    <t>Jugenburg/camping</t>
  </si>
  <si>
    <t>Bila Hora</t>
  </si>
  <si>
    <t>Witzenhausen</t>
  </si>
  <si>
    <t>Zella</t>
  </si>
  <si>
    <t>Hannoversch Munden</t>
  </si>
  <si>
    <t>Munden</t>
  </si>
  <si>
    <t>Hemeln</t>
  </si>
  <si>
    <t>Campen am Fluss</t>
  </si>
  <si>
    <t>Gieselwerder</t>
  </si>
  <si>
    <t>Campingverein Bodenfelde</t>
  </si>
  <si>
    <t>Bad Karlshafen</t>
  </si>
  <si>
    <t>Trendelburg</t>
  </si>
  <si>
    <t>Eversburg</t>
  </si>
  <si>
    <t>Warburg</t>
  </si>
  <si>
    <t>Zomers geen fietsers?</t>
  </si>
  <si>
    <t>Zbraslave</t>
  </si>
  <si>
    <t>Radolin</t>
  </si>
  <si>
    <t>Cernice</t>
  </si>
  <si>
    <t>Vsenory</t>
  </si>
  <si>
    <t>Revnice</t>
  </si>
  <si>
    <t>Zadri Trebban</t>
  </si>
  <si>
    <t>Lhotka</t>
  </si>
  <si>
    <t>Svinare</t>
  </si>
  <si>
    <t>Schirnding</t>
  </si>
  <si>
    <t>Seussen</t>
  </si>
  <si>
    <t>Brand</t>
  </si>
  <si>
    <t>Hohenberg Hostel + camping</t>
  </si>
  <si>
    <t>Marktredwitz</t>
  </si>
  <si>
    <t>Waldershof</t>
  </si>
  <si>
    <t>Ebnath</t>
  </si>
  <si>
    <t>Am Freibad</t>
  </si>
  <si>
    <t>Mehlmeisel</t>
  </si>
  <si>
    <t>Fichtelberg</t>
  </si>
  <si>
    <t>Bischofsgrun</t>
  </si>
  <si>
    <t>Bad Berneck</t>
  </si>
  <si>
    <t>Himmelkron</t>
  </si>
  <si>
    <t>Afslag naar (4)</t>
  </si>
  <si>
    <t>Hostel+camping Wirsberg</t>
  </si>
  <si>
    <t>Campingplatz StadSteinach</t>
  </si>
  <si>
    <t>Kulmbach</t>
  </si>
  <si>
    <t>Burgkunstadt</t>
  </si>
  <si>
    <t>Hochstad</t>
  </si>
  <si>
    <t>Michelau</t>
  </si>
  <si>
    <t>Buch</t>
  </si>
  <si>
    <t>Untersiemau</t>
  </si>
  <si>
    <t>Niederfulbach</t>
  </si>
  <si>
    <t>Meeder</t>
  </si>
  <si>
    <t>Bad Rodach</t>
  </si>
  <si>
    <t>Hildburghausen</t>
  </si>
  <si>
    <t>Etappe 3</t>
  </si>
  <si>
    <t>Etappe 5</t>
  </si>
  <si>
    <t>Vizina</t>
  </si>
  <si>
    <t>Lazovice</t>
  </si>
  <si>
    <t>Neumetely</t>
  </si>
  <si>
    <t>Lochovice</t>
  </si>
  <si>
    <t>Horovice</t>
  </si>
  <si>
    <t>Komarov</t>
  </si>
  <si>
    <t>Zajecov</t>
  </si>
  <si>
    <t>Tene</t>
  </si>
  <si>
    <t>Strasice</t>
  </si>
  <si>
    <t>Dobriv</t>
  </si>
  <si>
    <t>Hostel ??</t>
  </si>
  <si>
    <t>Hradek</t>
  </si>
  <si>
    <t>Rokycany</t>
  </si>
  <si>
    <t>Mesto Toeskov</t>
  </si>
  <si>
    <t>Pisek</t>
  </si>
  <si>
    <t>Krukanice</t>
  </si>
  <si>
    <t>Konstantonovy Lazne</t>
  </si>
  <si>
    <t>Klaster</t>
  </si>
  <si>
    <t>Mrazov</t>
  </si>
  <si>
    <t>Marianske Lazne</t>
  </si>
  <si>
    <t>2x camping paar km buiten route</t>
  </si>
  <si>
    <t>Vyzoka</t>
  </si>
  <si>
    <t>Dolni Zandowv</t>
  </si>
  <si>
    <t>Salajna</t>
  </si>
  <si>
    <t>Lipova</t>
  </si>
  <si>
    <t>Afslag naar</t>
  </si>
  <si>
    <t>Briza</t>
  </si>
  <si>
    <t>Vraag is of we over de brug komen</t>
  </si>
  <si>
    <t>Grens Duitsland</t>
  </si>
  <si>
    <t>Hostel ?</t>
  </si>
  <si>
    <t>Themar</t>
  </si>
  <si>
    <t>Grimmenthal</t>
  </si>
  <si>
    <t>Wassungen</t>
  </si>
  <si>
    <t>Barchfeld</t>
  </si>
  <si>
    <t>Bad Salzungen</t>
  </si>
  <si>
    <t>Philipstal</t>
  </si>
  <si>
    <t>Horschel</t>
  </si>
  <si>
    <t>Bespreken?</t>
  </si>
  <si>
    <t>Kanuclub</t>
  </si>
  <si>
    <t>Krumos kano camping</t>
  </si>
  <si>
    <t>Freibad</t>
  </si>
  <si>
    <t>Falken</t>
  </si>
  <si>
    <t>Treffurt</t>
  </si>
  <si>
    <t>Wanfried</t>
  </si>
  <si>
    <t>Ook afslag naar naturcamping</t>
  </si>
  <si>
    <t>Kanus campingpark</t>
  </si>
  <si>
    <t>Jestadt</t>
  </si>
  <si>
    <t>Etappe 2</t>
  </si>
  <si>
    <t>Ahletal</t>
  </si>
  <si>
    <t>Oedelsheim</t>
  </si>
  <si>
    <t>Loppoldsberg</t>
  </si>
  <si>
    <t>Bodenfelde</t>
  </si>
  <si>
    <t>Wulmersen</t>
  </si>
  <si>
    <t>Wasserschloss</t>
  </si>
  <si>
    <t>Jugendcamping</t>
  </si>
  <si>
    <t>Hofgut Stammen</t>
  </si>
  <si>
    <t>Lammerden</t>
  </si>
  <si>
    <t>Liebenau</t>
  </si>
  <si>
    <t>Blankenrode</t>
  </si>
  <si>
    <t>Husen</t>
  </si>
  <si>
    <t>Hengelarn</t>
  </si>
  <si>
    <t>Etteln</t>
  </si>
  <si>
    <t>Borschen</t>
  </si>
  <si>
    <t>Paderborn</t>
  </si>
  <si>
    <t>Etappe 1</t>
  </si>
  <si>
    <t>Afslag naar (5)</t>
  </si>
  <si>
    <t>Am Waldsee</t>
  </si>
  <si>
    <t>Stauterassen</t>
  </si>
  <si>
    <t>Delbruck</t>
  </si>
  <si>
    <t>Seenplatte</t>
  </si>
  <si>
    <t>Lippstadt</t>
  </si>
  <si>
    <t>Benninghausen</t>
  </si>
  <si>
    <t>Wellness Lange</t>
  </si>
  <si>
    <t>Hovestadt</t>
  </si>
  <si>
    <t>Kesslemuhle</t>
  </si>
  <si>
    <t>Hamm</t>
  </si>
  <si>
    <t>Hostel/kamperen</t>
  </si>
  <si>
    <t>Werne</t>
  </si>
  <si>
    <t>Hof Bleckman</t>
  </si>
  <si>
    <t>Cappenberg</t>
  </si>
  <si>
    <t>Bork</t>
  </si>
  <si>
    <t>Grosse Heide</t>
  </si>
  <si>
    <t>Klaukhof</t>
  </si>
  <si>
    <t xml:space="preserve">Afslag naar </t>
  </si>
  <si>
    <t>diverse campings</t>
  </si>
  <si>
    <t>Ahsener Heide</t>
  </si>
  <si>
    <t>Marina Flaesheim</t>
  </si>
  <si>
    <t>Fleisheim</t>
  </si>
  <si>
    <t>Hoher Niemen/Jeugdherberg</t>
  </si>
  <si>
    <t>Haltern am See</t>
  </si>
  <si>
    <t>Lippramsdorf</t>
  </si>
  <si>
    <t>Dorsten</t>
  </si>
  <si>
    <t>Schult am Anker</t>
  </si>
  <si>
    <t>Wesel</t>
  </si>
  <si>
    <t>Graf Insel</t>
  </si>
  <si>
    <t>Mehr</t>
  </si>
  <si>
    <t>Otto Vorberghaus</t>
  </si>
  <si>
    <t>Hagener Meer</t>
  </si>
  <si>
    <t>Rees</t>
  </si>
  <si>
    <t>Emmerich</t>
  </si>
  <si>
    <t>Niederrein</t>
  </si>
  <si>
    <t>2x camping</t>
  </si>
  <si>
    <t>Bijland</t>
  </si>
  <si>
    <t>Einde route</t>
  </si>
  <si>
    <t>Am Waldbad</t>
  </si>
  <si>
    <t>Munden/Jeugdherberg</t>
  </si>
  <si>
    <t>Wenen</t>
  </si>
  <si>
    <t>Wenen uit</t>
  </si>
  <si>
    <t>fietsdag 1</t>
  </si>
  <si>
    <t>Grossebersdorf</t>
  </si>
  <si>
    <t>Eibesbrunn</t>
  </si>
  <si>
    <t>Wolkersdorf</t>
  </si>
  <si>
    <t>Unterolberndorf</t>
  </si>
  <si>
    <t>Hornsburg</t>
  </si>
  <si>
    <t>Oberkreuzstetten</t>
  </si>
  <si>
    <t>Herrnleis</t>
  </si>
  <si>
    <t>Eggersdorf</t>
  </si>
  <si>
    <t>Ladendorf</t>
  </si>
  <si>
    <t>Lanzendorf</t>
  </si>
  <si>
    <t>Hobersdorf</t>
  </si>
  <si>
    <t>Bullendorf</t>
  </si>
  <si>
    <t>Ebersdorf</t>
  </si>
  <si>
    <t>Walterskirchen</t>
  </si>
  <si>
    <t>Poysdorf</t>
  </si>
  <si>
    <t>Veltlinerland</t>
  </si>
  <si>
    <t>http://www.camping.info/%C3%B6sterreich/nieder%C3%B6sterreich/veltlinerland-camping-poysdorf-19432</t>
  </si>
  <si>
    <t>Fietsdag 2</t>
  </si>
  <si>
    <t>Herrnbaumgarten</t>
  </si>
  <si>
    <t>Schrattenberg</t>
  </si>
  <si>
    <t>Grens</t>
  </si>
  <si>
    <t>Einde deel 1</t>
  </si>
  <si>
    <t>Uvaly</t>
  </si>
  <si>
    <t>Camping Januv Dvur</t>
  </si>
  <si>
    <t>Hevlin</t>
  </si>
  <si>
    <t>Dyjakovice</t>
  </si>
  <si>
    <t>Jaroslavice</t>
  </si>
  <si>
    <t>Slup</t>
  </si>
  <si>
    <t>Strachotice</t>
  </si>
  <si>
    <t>Dyjakovicky</t>
  </si>
  <si>
    <t>Chvlovice</t>
  </si>
  <si>
    <t>Satov</t>
  </si>
  <si>
    <t>Camping Hubertus</t>
  </si>
  <si>
    <t>http://www.campingplanner.eu/NL/campings/oostenrijk/oberretzbach/camping-hubertus/specificaties/</t>
  </si>
  <si>
    <t>Fietsdag 3</t>
  </si>
  <si>
    <t>Lukov</t>
  </si>
  <si>
    <t>Cjzov</t>
  </si>
  <si>
    <t>Lesna</t>
  </si>
  <si>
    <t>Vranov Nad Dyji</t>
  </si>
  <si>
    <t>Safov</t>
  </si>
  <si>
    <t>Seecamping Langau</t>
  </si>
  <si>
    <t>http://www.camping.info/%C3%B6sterreich/nieder%C3%B6sterreich/seecamping-langau-19359?onMap=1</t>
  </si>
  <si>
    <t>Uhercice</t>
  </si>
  <si>
    <t>Hostel?</t>
  </si>
  <si>
    <t>Vratenin</t>
  </si>
  <si>
    <t>Einde deel 2</t>
  </si>
  <si>
    <t>Pisecne</t>
  </si>
  <si>
    <t>Afslag naar (6)</t>
  </si>
  <si>
    <t>Camping Letni den (christelijk camping NL)</t>
  </si>
  <si>
    <t>http://www.campingletniden.com/hoogseizoen/letni-den/wie-we-zijn.html</t>
  </si>
  <si>
    <t>Slavetin</t>
  </si>
  <si>
    <t>Slavonice</t>
  </si>
  <si>
    <t>Stare…</t>
  </si>
  <si>
    <t>Cyclocamp Od</t>
  </si>
  <si>
    <t>http://www.czech-camping.com/campsites/czech/jihocesky-region/stare-mesto-pod-landstejnem/campsite-cyklocamp-pod-landstejnem-6527/</t>
  </si>
  <si>
    <t>Fietsdag 4</t>
  </si>
  <si>
    <t>Osika</t>
  </si>
  <si>
    <t>http://www.czechcamping.com/jihocesky/jindrichuv-hradec/189-autokempink-osika</t>
  </si>
  <si>
    <t>Nova Bystrice</t>
  </si>
  <si>
    <t>Kovarka</t>
  </si>
  <si>
    <t>http://www.campingkovarna.nl/NL/index.htm</t>
  </si>
  <si>
    <t>Jindrichuv Hradec</t>
  </si>
  <si>
    <t>Jindris</t>
  </si>
  <si>
    <t>http://www.czech-camping.com/campsites/czech/jihocesky-region/jindrichuv-hradec/campsite-autocamp-jindris-270/</t>
  </si>
  <si>
    <t>Studnice</t>
  </si>
  <si>
    <t>Pluhuv Zdar</t>
  </si>
  <si>
    <t>Dirna</t>
  </si>
  <si>
    <t>Tucapy</t>
  </si>
  <si>
    <t>Kosice</t>
  </si>
  <si>
    <t>Plana Nad Luzni</t>
  </si>
  <si>
    <t>Soukenik</t>
  </si>
  <si>
    <t>http://www.soukenik.eu/</t>
  </si>
  <si>
    <t>Fietsdag 5</t>
  </si>
  <si>
    <t>Tabor</t>
  </si>
  <si>
    <t>Einde deel 3</t>
  </si>
  <si>
    <t>Mali Jordan</t>
  </si>
  <si>
    <t>Heilov</t>
  </si>
  <si>
    <t>Radkov</t>
  </si>
  <si>
    <t>Borotin</t>
  </si>
  <si>
    <t>Prcice</t>
  </si>
  <si>
    <t>Jesenice</t>
  </si>
  <si>
    <t>Kosova Hora</t>
  </si>
  <si>
    <t>Afslag naar (7)</t>
  </si>
  <si>
    <t>Naturist - Klokocove - Vojkov</t>
  </si>
  <si>
    <t>http://www.klokocov.loekalike.com/index.php?page=maps-google</t>
  </si>
  <si>
    <t>Klemetice</t>
  </si>
  <si>
    <t>Neveklov</t>
  </si>
  <si>
    <t>Tynec Nad Sazvou</t>
  </si>
  <si>
    <t>SK ferkom</t>
  </si>
  <si>
    <t>http://www.czechcamping.com/central-bohemian-region/benesov/551-kemp-sk-fercom-tynec-nad-sazavou</t>
  </si>
  <si>
    <t>Fietsdag 6</t>
  </si>
  <si>
    <t>Sakovice</t>
  </si>
  <si>
    <t>Kamice</t>
  </si>
  <si>
    <t>Petrikov</t>
  </si>
  <si>
    <t>Herink</t>
  </si>
  <si>
    <t>Apple garden</t>
  </si>
  <si>
    <t>http://www.camping.nu/camping.html?_t=campingdetail&amp;id=2531&amp;sid=49</t>
  </si>
  <si>
    <t>Afslag naar (2,3)</t>
  </si>
  <si>
    <t>Seber Pragar</t>
  </si>
  <si>
    <t>http://www.pensioncampprague.com/nl/camping-in-praag/</t>
  </si>
  <si>
    <t>Centrum Praag brug</t>
  </si>
  <si>
    <t>Rivercamp</t>
  </si>
  <si>
    <t>http://www.rivercampingprague.com/nl_NL/our-services-8.html</t>
  </si>
  <si>
    <t>Fietsdag 7</t>
  </si>
  <si>
    <t>Fietsdag 8</t>
  </si>
  <si>
    <t>Fietsdag 9</t>
  </si>
  <si>
    <t>Fietsdag 10</t>
  </si>
  <si>
    <t>Fietsdag 11</t>
  </si>
  <si>
    <t>Fietsdag 12</t>
  </si>
  <si>
    <t>Fietsdag 13</t>
  </si>
  <si>
    <t>Fietsdag 14</t>
  </si>
  <si>
    <t>Fietsdag15</t>
  </si>
  <si>
    <t>Fietsdag 16</t>
  </si>
  <si>
    <t>Fietsdag 17</t>
  </si>
  <si>
    <t>Fietsdag 18</t>
  </si>
  <si>
    <t>Fietsdag 19</t>
  </si>
  <si>
    <t>Fietsdag 20</t>
  </si>
  <si>
    <t>Fietsdag 21</t>
  </si>
  <si>
    <t>http://www.kotvacamp.cz/index.php?nid=5247&amp;lid=en&amp;oid=715781</t>
  </si>
  <si>
    <t>Meininger Hotel Sissi</t>
  </si>
  <si>
    <t>http://www.meininger-hotels.com/nl/hotels/wien/downtown-sissi/</t>
  </si>
  <si>
    <t>http://www.kempostrov.cz/nl/</t>
  </si>
  <si>
    <t>http://www.eurocampings.nl/tsjechie/pilsen/pilsen/autocamping-ostende-a-107259/</t>
  </si>
  <si>
    <t>http://www.czechcamping.com/plzen-region/plzen-mesto/484-bila-hora-plzen-bolevec</t>
  </si>
  <si>
    <t>http://www.autocampingluxor.com/nindex.php</t>
  </si>
  <si>
    <t>http://www.camping-stadtsteinach.de/portal/modules/news/</t>
  </si>
  <si>
    <t>http://www.bad-rodach.de/de/tourismus/wohnmobilstellplatz.html</t>
  </si>
  <si>
    <t>http://www.wasungen.de/content/zeltplatz.php</t>
  </si>
  <si>
    <t>http://www.eurocampings.nl/duitsland/thuringen/berka/freizeitcamp-berka-werra-120124/</t>
  </si>
  <si>
    <t>http://www.wesercamping.de/</t>
  </si>
  <si>
    <t>Slechte recensies!</t>
  </si>
  <si>
    <t>http://www.lippesee-camping.de/camping.php?toplink=1&amp;lcode=de</t>
  </si>
  <si>
    <t>http://www.camping-eversburg.de/</t>
  </si>
  <si>
    <t>Uentrop</t>
  </si>
  <si>
    <t>Lastig te bereiken, aan snelweg</t>
  </si>
  <si>
    <t>http://www.jgh-sylverberg.de/index.php?cat=10_Willkommen&amp;page=20_Kontakt</t>
  </si>
  <si>
    <t>http://www.campingplatz-zenker.de/</t>
  </si>
  <si>
    <t>Afslag naar Nederlandse route</t>
  </si>
  <si>
    <t>Stokkum</t>
  </si>
  <si>
    <t>3x camping</t>
  </si>
  <si>
    <t>Hostel ??/Camping??</t>
  </si>
  <si>
    <t>Overwegen doorfietsen naar Dobvriv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</si>
</sst>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3" borderId="0" xfId="0" applyFill="1"/>
    <xf numFmtId="0" fontId="0" fillId="3" borderId="1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4" fillId="0" borderId="0" xfId="0" applyFont="1" applyFill="1" applyAlignment="1"/>
    <xf numFmtId="0" fontId="3" fillId="0" borderId="0" xfId="2" applyFill="1" applyAlignment="1"/>
    <xf numFmtId="0" fontId="2" fillId="0" borderId="0" xfId="1" applyFill="1" applyAlignment="1"/>
    <xf numFmtId="0" fontId="5" fillId="0" borderId="0" xfId="0" applyFont="1" applyFill="1" applyAlignment="1"/>
    <xf numFmtId="0" fontId="0" fillId="0" borderId="0" xfId="0" quotePrefix="1" applyFill="1" applyAlignment="1"/>
    <xf numFmtId="0" fontId="0" fillId="0" borderId="0" xfId="0" applyFill="1" applyAlignment="1">
      <alignment vertical="center"/>
    </xf>
    <xf numFmtId="0" fontId="6" fillId="0" borderId="0" xfId="3"/>
    <xf numFmtId="0" fontId="0" fillId="0" borderId="0" xfId="0" applyFill="1" applyBorder="1" applyAlignment="1"/>
    <xf numFmtId="0" fontId="6" fillId="0" borderId="0" xfId="3" applyFill="1" applyAlignment="1"/>
    <xf numFmtId="0" fontId="0" fillId="0" borderId="0" xfId="0" applyFill="1" applyAlignment="1">
      <alignment horizontal="center"/>
    </xf>
    <xf numFmtId="0" fontId="0" fillId="5" borderId="0" xfId="0" applyFill="1" applyAlignment="1"/>
    <xf numFmtId="0" fontId="0" fillId="5" borderId="0" xfId="0" applyFill="1" applyBorder="1" applyAlignment="1"/>
    <xf numFmtId="0" fontId="0" fillId="7" borderId="0" xfId="0" applyFill="1" applyBorder="1" applyAlignment="1"/>
    <xf numFmtId="0" fontId="4" fillId="7" borderId="0" xfId="0" applyFont="1" applyFill="1" applyAlignment="1"/>
    <xf numFmtId="0" fontId="0" fillId="6" borderId="0" xfId="0" applyFill="1" applyAlignment="1">
      <alignment horizontal="center" vertical="center" textRotation="90"/>
    </xf>
    <xf numFmtId="0" fontId="0" fillId="6" borderId="0" xfId="0" applyFill="1" applyBorder="1" applyAlignment="1"/>
    <xf numFmtId="0" fontId="0" fillId="6" borderId="0" xfId="0" applyFill="1" applyAlignment="1"/>
    <xf numFmtId="0" fontId="0" fillId="7" borderId="0" xfId="0" applyFill="1" applyAlignment="1"/>
    <xf numFmtId="0" fontId="0" fillId="8" borderId="0" xfId="0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 textRotation="90"/>
    </xf>
    <xf numFmtId="0" fontId="0" fillId="0" borderId="0" xfId="0" applyAlignment="1">
      <alignment horizontal="center" textRotation="90"/>
    </xf>
    <xf numFmtId="0" fontId="0" fillId="8" borderId="0" xfId="0" applyFill="1" applyAlignment="1">
      <alignment horizontal="center" vertical="center" textRotation="90"/>
    </xf>
    <xf numFmtId="0" fontId="0" fillId="7" borderId="0" xfId="0" applyFill="1" applyAlignment="1">
      <alignment horizontal="center" vertical="center" textRotation="90"/>
    </xf>
    <xf numFmtId="0" fontId="0" fillId="6" borderId="0" xfId="0" applyFill="1" applyAlignment="1">
      <alignment horizontal="center" vertical="center" textRotation="90"/>
    </xf>
    <xf numFmtId="0" fontId="0" fillId="9" borderId="2" xfId="0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10" borderId="0" xfId="0" applyFill="1" applyAlignment="1">
      <alignment horizontal="center" vertical="center" textRotation="90"/>
    </xf>
    <xf numFmtId="0" fontId="0" fillId="10" borderId="2" xfId="0" applyFill="1" applyBorder="1" applyAlignment="1">
      <alignment horizontal="center" vertical="center" textRotation="90"/>
    </xf>
    <xf numFmtId="0" fontId="0" fillId="0" borderId="0" xfId="0" applyAlignment="1"/>
  </cellXfs>
  <cellStyles count="4">
    <cellStyle name="Hyperlink" xfId="3" builtinId="8"/>
    <cellStyle name="Neutraal" xfId="2" builtinId="28"/>
    <cellStyle name="Ongeldig" xfId="1" builtinId="27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mpingletniden.com/hoogseizoen/letni-den/wie-we-zij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asungen.de/content/zeltplatz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opLeftCell="A52" workbookViewId="0">
      <selection activeCell="F91" sqref="F91"/>
    </sheetView>
  </sheetViews>
  <sheetFormatPr defaultRowHeight="15" x14ac:dyDescent="0.25"/>
  <cols>
    <col min="1" max="1" width="4.140625" customWidth="1"/>
    <col min="2" max="2" width="4.7109375" customWidth="1"/>
    <col min="3" max="3" width="7.28515625" customWidth="1"/>
    <col min="4" max="5" width="8.28515625" customWidth="1"/>
    <col min="6" max="6" width="20.28515625" customWidth="1"/>
    <col min="7" max="7" width="39.7109375" customWidth="1"/>
    <col min="8" max="8" width="45.7109375" customWidth="1"/>
  </cols>
  <sheetData>
    <row r="1" spans="1:9" x14ac:dyDescent="0.25">
      <c r="A1" s="2"/>
      <c r="B1" s="2"/>
      <c r="C1" s="2" t="s">
        <v>2</v>
      </c>
      <c r="D1" s="2" t="s">
        <v>4</v>
      </c>
      <c r="E1" s="2" t="s">
        <v>11</v>
      </c>
      <c r="F1" s="2" t="s">
        <v>0</v>
      </c>
      <c r="G1" s="2" t="s">
        <v>1</v>
      </c>
      <c r="H1" s="1" t="s">
        <v>3</v>
      </c>
    </row>
    <row r="2" spans="1:9" x14ac:dyDescent="0.25">
      <c r="A2" s="4"/>
      <c r="B2" s="23"/>
      <c r="C2" s="4">
        <v>0</v>
      </c>
      <c r="D2" s="4">
        <v>0</v>
      </c>
      <c r="E2" s="4">
        <f>D19</f>
        <v>82</v>
      </c>
      <c r="F2" s="4" t="s">
        <v>212</v>
      </c>
      <c r="G2" s="4" t="s">
        <v>334</v>
      </c>
      <c r="H2" s="11" t="s">
        <v>335</v>
      </c>
      <c r="I2" s="4"/>
    </row>
    <row r="3" spans="1:9" x14ac:dyDescent="0.25">
      <c r="A3" s="4"/>
      <c r="B3" s="23"/>
      <c r="C3" s="4">
        <f>C2+D3-D2</f>
        <v>10</v>
      </c>
      <c r="D3" s="4">
        <v>10</v>
      </c>
      <c r="E3" s="4"/>
      <c r="F3" s="4" t="s">
        <v>213</v>
      </c>
      <c r="G3" s="4"/>
      <c r="H3" s="4"/>
      <c r="I3" s="4"/>
    </row>
    <row r="4" spans="1:9" x14ac:dyDescent="0.25">
      <c r="A4" s="4"/>
      <c r="B4" s="28" t="s">
        <v>214</v>
      </c>
      <c r="C4" s="4">
        <f t="shared" ref="C4:C23" si="0">C3+D4-D3</f>
        <v>17.5</v>
      </c>
      <c r="D4" s="4">
        <v>17.5</v>
      </c>
      <c r="E4" s="4"/>
      <c r="F4" s="4" t="s">
        <v>215</v>
      </c>
      <c r="G4" s="4"/>
      <c r="H4" s="4"/>
      <c r="I4" s="4"/>
    </row>
    <row r="5" spans="1:9" x14ac:dyDescent="0.25">
      <c r="A5" s="4"/>
      <c r="B5" s="27"/>
      <c r="C5" s="4">
        <f t="shared" si="0"/>
        <v>19.799999999999997</v>
      </c>
      <c r="D5" s="12">
        <v>19.8</v>
      </c>
      <c r="E5" s="12"/>
      <c r="F5" s="12" t="s">
        <v>216</v>
      </c>
      <c r="G5" s="4"/>
      <c r="H5" s="4"/>
      <c r="I5" s="4"/>
    </row>
    <row r="6" spans="1:9" x14ac:dyDescent="0.25">
      <c r="A6" s="4"/>
      <c r="B6" s="27"/>
      <c r="C6" s="4">
        <f t="shared" si="0"/>
        <v>24.599999999999998</v>
      </c>
      <c r="D6" s="12">
        <v>24.6</v>
      </c>
      <c r="E6" s="12"/>
      <c r="F6" s="12" t="s">
        <v>217</v>
      </c>
      <c r="G6" s="4"/>
      <c r="H6" s="4"/>
      <c r="I6" s="4"/>
    </row>
    <row r="7" spans="1:9" x14ac:dyDescent="0.25">
      <c r="A7" s="4"/>
      <c r="B7" s="27"/>
      <c r="C7" s="4">
        <f t="shared" si="0"/>
        <v>32.4</v>
      </c>
      <c r="D7" s="12">
        <v>32.4</v>
      </c>
      <c r="E7" s="12"/>
      <c r="F7" s="12" t="s">
        <v>218</v>
      </c>
      <c r="G7" s="4"/>
      <c r="H7" s="4"/>
      <c r="I7" s="4"/>
    </row>
    <row r="8" spans="1:9" x14ac:dyDescent="0.25">
      <c r="A8" s="4"/>
      <c r="B8" s="27"/>
      <c r="C8" s="4">
        <f t="shared" si="0"/>
        <v>37.29999999999999</v>
      </c>
      <c r="D8" s="12">
        <v>37.299999999999997</v>
      </c>
      <c r="E8" s="12"/>
      <c r="F8" s="12" t="s">
        <v>219</v>
      </c>
      <c r="G8" s="4"/>
      <c r="H8" s="4"/>
      <c r="I8" s="4"/>
    </row>
    <row r="9" spans="1:9" x14ac:dyDescent="0.25">
      <c r="A9" s="4"/>
      <c r="B9" s="27"/>
      <c r="C9" s="4">
        <f t="shared" si="0"/>
        <v>40.999999999999986</v>
      </c>
      <c r="D9" s="12">
        <v>41</v>
      </c>
      <c r="E9" s="12"/>
      <c r="F9" s="12" t="s">
        <v>220</v>
      </c>
      <c r="G9" s="4"/>
      <c r="H9" s="4"/>
      <c r="I9" s="4"/>
    </row>
    <row r="10" spans="1:9" x14ac:dyDescent="0.25">
      <c r="A10" s="4"/>
      <c r="B10" s="27"/>
      <c r="C10" s="4">
        <f t="shared" si="0"/>
        <v>46.399999999999977</v>
      </c>
      <c r="D10" s="12">
        <v>46.4</v>
      </c>
      <c r="E10" s="12"/>
      <c r="F10" s="12" t="s">
        <v>221</v>
      </c>
      <c r="G10" s="4"/>
      <c r="H10" s="4"/>
      <c r="I10" s="4"/>
    </row>
    <row r="11" spans="1:9" x14ac:dyDescent="0.25">
      <c r="A11" s="4"/>
      <c r="B11" s="27"/>
      <c r="C11" s="4">
        <f t="shared" si="0"/>
        <v>49.099999999999973</v>
      </c>
      <c r="D11" s="12">
        <v>49.1</v>
      </c>
      <c r="E11" s="12"/>
      <c r="F11" s="12" t="s">
        <v>222</v>
      </c>
      <c r="G11" s="4"/>
      <c r="H11" s="4"/>
      <c r="I11" s="4"/>
    </row>
    <row r="12" spans="1:9" x14ac:dyDescent="0.25">
      <c r="A12" s="4"/>
      <c r="B12" s="27"/>
      <c r="C12" s="4">
        <f t="shared" si="0"/>
        <v>51.699999999999982</v>
      </c>
      <c r="D12" s="12">
        <v>51.7</v>
      </c>
      <c r="E12" s="12"/>
      <c r="F12" s="12" t="s">
        <v>223</v>
      </c>
      <c r="G12" s="4"/>
      <c r="H12" s="4"/>
      <c r="I12" s="4"/>
    </row>
    <row r="13" spans="1:9" x14ac:dyDescent="0.25">
      <c r="A13" s="4"/>
      <c r="B13" s="27"/>
      <c r="C13" s="4">
        <f t="shared" si="0"/>
        <v>58.899999999999977</v>
      </c>
      <c r="D13" s="12">
        <v>58.9</v>
      </c>
      <c r="E13" s="12"/>
      <c r="F13" s="12" t="s">
        <v>224</v>
      </c>
      <c r="G13" s="4"/>
      <c r="H13" s="4"/>
      <c r="I13" s="4"/>
    </row>
    <row r="14" spans="1:9" x14ac:dyDescent="0.25">
      <c r="A14" s="4"/>
      <c r="B14" s="27"/>
      <c r="C14" s="4">
        <f t="shared" si="0"/>
        <v>64.999999999999972</v>
      </c>
      <c r="D14" s="12">
        <v>65</v>
      </c>
      <c r="E14" s="12"/>
      <c r="F14" s="12" t="s">
        <v>225</v>
      </c>
      <c r="G14" s="4"/>
      <c r="H14" s="4"/>
      <c r="I14" s="4"/>
    </row>
    <row r="15" spans="1:9" x14ac:dyDescent="0.25">
      <c r="A15" s="4"/>
      <c r="B15" s="27"/>
      <c r="C15" s="4">
        <f t="shared" si="0"/>
        <v>67.299999999999955</v>
      </c>
      <c r="D15" s="12">
        <v>67.3</v>
      </c>
      <c r="E15" s="12"/>
      <c r="F15" s="12" t="s">
        <v>226</v>
      </c>
      <c r="G15" s="4"/>
      <c r="H15" s="4"/>
      <c r="I15" s="4"/>
    </row>
    <row r="16" spans="1:9" x14ac:dyDescent="0.25">
      <c r="A16" s="4"/>
      <c r="B16" s="27"/>
      <c r="C16" s="4">
        <f t="shared" si="0"/>
        <v>69.999999999999957</v>
      </c>
      <c r="D16" s="12">
        <v>70</v>
      </c>
      <c r="E16" s="12"/>
      <c r="F16" s="12" t="s">
        <v>227</v>
      </c>
      <c r="G16" s="4"/>
      <c r="H16" s="4"/>
      <c r="I16" s="4"/>
    </row>
    <row r="17" spans="1:9" x14ac:dyDescent="0.25">
      <c r="A17" s="4"/>
      <c r="B17" s="27"/>
      <c r="C17" s="4">
        <f t="shared" si="0"/>
        <v>77.499999999999943</v>
      </c>
      <c r="D17" s="12">
        <v>77.5</v>
      </c>
      <c r="E17" s="12"/>
      <c r="F17" s="12" t="s">
        <v>228</v>
      </c>
      <c r="G17" s="5"/>
      <c r="H17" s="5"/>
      <c r="I17" s="4"/>
    </row>
    <row r="18" spans="1:9" x14ac:dyDescent="0.25">
      <c r="A18" s="4"/>
      <c r="B18" s="27"/>
      <c r="C18" s="4">
        <f t="shared" si="0"/>
        <v>81.699999999999932</v>
      </c>
      <c r="D18" s="12">
        <v>81.7</v>
      </c>
      <c r="E18" s="12"/>
      <c r="F18" s="12" t="s">
        <v>229</v>
      </c>
      <c r="G18" s="4"/>
      <c r="H18" s="4"/>
      <c r="I18" s="4"/>
    </row>
    <row r="19" spans="1:9" x14ac:dyDescent="0.25">
      <c r="A19" s="4"/>
      <c r="B19" s="24">
        <v>82</v>
      </c>
      <c r="C19" s="4">
        <f t="shared" si="0"/>
        <v>81.999999999999929</v>
      </c>
      <c r="D19" s="12">
        <v>82</v>
      </c>
      <c r="E19" s="12">
        <f>C25-C19</f>
        <v>38.499999999999986</v>
      </c>
      <c r="F19" s="12" t="s">
        <v>9</v>
      </c>
      <c r="G19" s="4" t="s">
        <v>230</v>
      </c>
      <c r="H19" s="4" t="s">
        <v>231</v>
      </c>
      <c r="I19" s="4"/>
    </row>
    <row r="20" spans="1:9" x14ac:dyDescent="0.25">
      <c r="A20" s="4"/>
      <c r="B20" s="26" t="s">
        <v>232</v>
      </c>
      <c r="C20" s="4">
        <f t="shared" si="0"/>
        <v>88.999999999999943</v>
      </c>
      <c r="D20" s="12">
        <v>89</v>
      </c>
      <c r="E20" s="12"/>
      <c r="F20" s="12" t="s">
        <v>233</v>
      </c>
      <c r="G20" s="4"/>
      <c r="H20" s="4"/>
      <c r="I20" s="4"/>
    </row>
    <row r="21" spans="1:9" x14ac:dyDescent="0.25">
      <c r="A21" s="4"/>
      <c r="B21" s="27"/>
      <c r="C21" s="4">
        <f t="shared" si="0"/>
        <v>93.999999999999943</v>
      </c>
      <c r="D21" s="12">
        <v>94</v>
      </c>
      <c r="E21" s="12"/>
      <c r="F21" s="12" t="s">
        <v>234</v>
      </c>
      <c r="G21" s="4"/>
      <c r="H21" s="4"/>
      <c r="I21" s="4"/>
    </row>
    <row r="22" spans="1:9" x14ac:dyDescent="0.25">
      <c r="A22" s="4"/>
      <c r="B22" s="27"/>
      <c r="C22" s="4">
        <f t="shared" si="0"/>
        <v>95.699999999999932</v>
      </c>
      <c r="D22" s="12">
        <v>95.7</v>
      </c>
      <c r="E22" s="12"/>
      <c r="F22" s="12" t="s">
        <v>235</v>
      </c>
      <c r="G22" s="4"/>
      <c r="H22" s="4"/>
      <c r="I22" s="4"/>
    </row>
    <row r="23" spans="1:9" x14ac:dyDescent="0.25">
      <c r="A23" s="4"/>
      <c r="B23" s="27"/>
      <c r="C23" s="4">
        <f t="shared" si="0"/>
        <v>96.199999999999918</v>
      </c>
      <c r="D23" s="12">
        <v>96.2</v>
      </c>
      <c r="E23" s="12"/>
      <c r="F23" s="16" t="s">
        <v>236</v>
      </c>
      <c r="G23" s="4"/>
      <c r="H23" s="4"/>
      <c r="I23" s="4"/>
    </row>
    <row r="24" spans="1:9" x14ac:dyDescent="0.25">
      <c r="A24" s="4"/>
      <c r="B24" s="27"/>
      <c r="C24" s="4">
        <f>C23+D24</f>
        <v>99.199999999999918</v>
      </c>
      <c r="D24" s="12">
        <v>3</v>
      </c>
      <c r="E24" s="12"/>
      <c r="F24" s="12" t="s">
        <v>237</v>
      </c>
      <c r="G24" s="4"/>
      <c r="H24" s="4"/>
      <c r="I24" s="4"/>
    </row>
    <row r="25" spans="1:9" x14ac:dyDescent="0.25">
      <c r="A25" s="4"/>
      <c r="B25" s="27"/>
      <c r="C25" s="4">
        <f>C24+D25-D24</f>
        <v>120.49999999999991</v>
      </c>
      <c r="D25" s="12">
        <v>24.3</v>
      </c>
      <c r="E25" s="12">
        <f>C35-C25</f>
        <v>52.599999999999994</v>
      </c>
      <c r="F25" s="12"/>
      <c r="G25" s="4" t="s">
        <v>238</v>
      </c>
      <c r="H25" s="4"/>
      <c r="I25" s="4"/>
    </row>
    <row r="26" spans="1:9" x14ac:dyDescent="0.25">
      <c r="A26" s="4"/>
      <c r="B26" s="27"/>
      <c r="C26" s="4">
        <f>C24+D26-D24</f>
        <v>134.89999999999992</v>
      </c>
      <c r="D26" s="12">
        <v>38.700000000000003</v>
      </c>
      <c r="E26" s="12"/>
      <c r="F26" s="12" t="s">
        <v>239</v>
      </c>
      <c r="G26" s="6"/>
      <c r="H26" s="4"/>
      <c r="I26" s="4"/>
    </row>
    <row r="27" spans="1:9" x14ac:dyDescent="0.25">
      <c r="A27" s="4"/>
      <c r="B27" s="27"/>
      <c r="C27" s="4">
        <f t="shared" ref="C27:C46" si="1">C26+D27-D26</f>
        <v>142.7999999999999</v>
      </c>
      <c r="D27" s="12">
        <v>46.6</v>
      </c>
      <c r="E27" s="12"/>
      <c r="F27" s="12" t="s">
        <v>240</v>
      </c>
      <c r="G27" s="4"/>
      <c r="H27" s="4"/>
      <c r="I27" s="4"/>
    </row>
    <row r="28" spans="1:9" x14ac:dyDescent="0.25">
      <c r="A28" s="4"/>
      <c r="B28" s="27"/>
      <c r="C28" s="4">
        <f t="shared" si="1"/>
        <v>145.2999999999999</v>
      </c>
      <c r="D28" s="12">
        <v>49.1</v>
      </c>
      <c r="E28" s="12"/>
      <c r="F28" s="12" t="s">
        <v>117</v>
      </c>
      <c r="G28" s="4"/>
      <c r="H28" s="4"/>
      <c r="I28" s="4"/>
    </row>
    <row r="29" spans="1:9" x14ac:dyDescent="0.25">
      <c r="A29" s="4"/>
      <c r="B29" s="27"/>
      <c r="C29" s="4">
        <f t="shared" si="1"/>
        <v>148.6999999999999</v>
      </c>
      <c r="D29" s="12">
        <v>52.5</v>
      </c>
      <c r="E29" s="12"/>
      <c r="F29" s="12" t="s">
        <v>241</v>
      </c>
      <c r="G29" s="4"/>
      <c r="H29" s="4"/>
      <c r="I29" s="4"/>
    </row>
    <row r="30" spans="1:9" x14ac:dyDescent="0.25">
      <c r="A30" s="4"/>
      <c r="B30" s="27"/>
      <c r="C30" s="4">
        <f t="shared" si="1"/>
        <v>152.59999999999991</v>
      </c>
      <c r="D30" s="12">
        <v>56.4</v>
      </c>
      <c r="E30" s="12"/>
      <c r="F30" s="12" t="s">
        <v>242</v>
      </c>
      <c r="G30" s="4"/>
      <c r="H30" s="4"/>
      <c r="I30" s="4"/>
    </row>
    <row r="31" spans="1:9" x14ac:dyDescent="0.25">
      <c r="A31" s="4"/>
      <c r="B31" s="27"/>
      <c r="C31" s="4">
        <f t="shared" si="1"/>
        <v>155.39999999999989</v>
      </c>
      <c r="D31" s="12">
        <v>59.2</v>
      </c>
      <c r="E31" s="12"/>
      <c r="F31" s="12" t="s">
        <v>243</v>
      </c>
      <c r="G31" s="4"/>
      <c r="H31" s="4"/>
      <c r="I31" s="4"/>
    </row>
    <row r="32" spans="1:9" x14ac:dyDescent="0.25">
      <c r="A32" s="4"/>
      <c r="B32" s="27"/>
      <c r="C32" s="4">
        <f t="shared" si="1"/>
        <v>162.09999999999991</v>
      </c>
      <c r="D32" s="12">
        <v>65.900000000000006</v>
      </c>
      <c r="E32" s="12"/>
      <c r="F32" s="12" t="s">
        <v>244</v>
      </c>
      <c r="G32" s="4"/>
      <c r="H32" s="4"/>
      <c r="I32" s="4"/>
    </row>
    <row r="33" spans="1:9" x14ac:dyDescent="0.25">
      <c r="A33" s="4"/>
      <c r="B33" s="27"/>
      <c r="C33" s="4">
        <f t="shared" si="1"/>
        <v>163.39999999999989</v>
      </c>
      <c r="D33" s="12">
        <v>67.2</v>
      </c>
      <c r="E33" s="12"/>
      <c r="F33" s="12" t="s">
        <v>245</v>
      </c>
      <c r="G33" s="4"/>
      <c r="H33" s="4"/>
      <c r="I33" s="4"/>
    </row>
    <row r="34" spans="1:9" x14ac:dyDescent="0.25">
      <c r="A34" s="4"/>
      <c r="B34" s="27"/>
      <c r="C34" s="4">
        <f t="shared" si="1"/>
        <v>169.49999999999989</v>
      </c>
      <c r="D34" s="12">
        <v>73.3</v>
      </c>
      <c r="E34" s="12"/>
      <c r="F34" s="12" t="s">
        <v>246</v>
      </c>
      <c r="G34" s="4"/>
      <c r="H34" s="4"/>
      <c r="I34" s="4"/>
    </row>
    <row r="35" spans="1:9" x14ac:dyDescent="0.25">
      <c r="A35" s="4"/>
      <c r="B35" s="25">
        <f>C35-C19</f>
        <v>91.09999999999998</v>
      </c>
      <c r="C35" s="4">
        <f t="shared" si="1"/>
        <v>173.09999999999991</v>
      </c>
      <c r="D35" s="12">
        <v>76.900000000000006</v>
      </c>
      <c r="E35" s="12">
        <f>C39-C35</f>
        <v>26.100000000000023</v>
      </c>
      <c r="F35" s="12" t="s">
        <v>9</v>
      </c>
      <c r="G35" s="4" t="s">
        <v>247</v>
      </c>
      <c r="H35" s="4" t="s">
        <v>248</v>
      </c>
      <c r="I35" s="4"/>
    </row>
    <row r="36" spans="1:9" x14ac:dyDescent="0.25">
      <c r="A36" s="4"/>
      <c r="B36" s="28" t="s">
        <v>249</v>
      </c>
      <c r="C36" s="4">
        <f t="shared" si="1"/>
        <v>183.49999999999991</v>
      </c>
      <c r="D36" s="12">
        <v>87.3</v>
      </c>
      <c r="E36" s="12"/>
      <c r="F36" s="12" t="s">
        <v>250</v>
      </c>
      <c r="G36" s="4"/>
      <c r="H36" s="4"/>
      <c r="I36" s="4"/>
    </row>
    <row r="37" spans="1:9" x14ac:dyDescent="0.25">
      <c r="A37" s="4"/>
      <c r="B37" s="27"/>
      <c r="C37" s="4">
        <f t="shared" si="1"/>
        <v>189.09999999999991</v>
      </c>
      <c r="D37" s="12">
        <v>92.9</v>
      </c>
      <c r="E37" s="12"/>
      <c r="F37" s="12" t="s">
        <v>251</v>
      </c>
      <c r="G37" s="4"/>
      <c r="H37" s="4"/>
      <c r="I37" s="4"/>
    </row>
    <row r="38" spans="1:9" x14ac:dyDescent="0.25">
      <c r="A38" s="4"/>
      <c r="B38" s="27"/>
      <c r="C38" s="4">
        <f t="shared" si="1"/>
        <v>193.6999999999999</v>
      </c>
      <c r="D38" s="12">
        <v>97.5</v>
      </c>
      <c r="E38" s="12"/>
      <c r="F38" s="12" t="s">
        <v>252</v>
      </c>
      <c r="G38" s="4"/>
      <c r="H38" s="4"/>
      <c r="I38" s="4"/>
    </row>
    <row r="39" spans="1:9" x14ac:dyDescent="0.25">
      <c r="A39" s="4"/>
      <c r="B39" s="27"/>
      <c r="C39" s="4">
        <f t="shared" si="1"/>
        <v>199.19999999999993</v>
      </c>
      <c r="D39" s="12">
        <v>103</v>
      </c>
      <c r="E39" s="12">
        <f>C42-C39</f>
        <v>10</v>
      </c>
      <c r="F39" s="12" t="s">
        <v>189</v>
      </c>
      <c r="G39" s="4" t="s">
        <v>207</v>
      </c>
      <c r="H39" s="4"/>
      <c r="I39" s="4"/>
    </row>
    <row r="40" spans="1:9" x14ac:dyDescent="0.25">
      <c r="A40" s="4"/>
      <c r="B40" s="27"/>
      <c r="C40" s="4">
        <f t="shared" si="1"/>
        <v>201.19999999999993</v>
      </c>
      <c r="D40" s="12">
        <v>105</v>
      </c>
      <c r="E40" s="12"/>
      <c r="F40" s="12" t="s">
        <v>253</v>
      </c>
      <c r="G40" s="4"/>
      <c r="H40" s="4"/>
      <c r="I40" s="4"/>
    </row>
    <row r="41" spans="1:9" x14ac:dyDescent="0.25">
      <c r="A41" s="4"/>
      <c r="B41" s="27"/>
      <c r="C41" s="4">
        <f t="shared" si="1"/>
        <v>209.19999999999993</v>
      </c>
      <c r="D41" s="12">
        <v>113</v>
      </c>
      <c r="E41" s="12"/>
      <c r="F41" s="12" t="s">
        <v>254</v>
      </c>
      <c r="G41" s="4"/>
      <c r="H41" s="4"/>
      <c r="I41" s="4"/>
    </row>
    <row r="42" spans="1:9" x14ac:dyDescent="0.25">
      <c r="A42" s="4"/>
      <c r="B42" s="27"/>
      <c r="C42" s="4">
        <f t="shared" si="1"/>
        <v>209.19999999999993</v>
      </c>
      <c r="D42" s="12">
        <v>113</v>
      </c>
      <c r="E42" s="12">
        <f>C48-C42</f>
        <v>29.900000000000006</v>
      </c>
      <c r="F42" s="12" t="s">
        <v>9</v>
      </c>
      <c r="G42" s="4" t="s">
        <v>255</v>
      </c>
      <c r="H42" s="4" t="s">
        <v>256</v>
      </c>
      <c r="I42" s="4"/>
    </row>
    <row r="43" spans="1:9" x14ac:dyDescent="0.25">
      <c r="A43" s="4"/>
      <c r="B43" s="27"/>
      <c r="C43" s="4">
        <f t="shared" si="1"/>
        <v>220.19999999999993</v>
      </c>
      <c r="D43" s="12">
        <v>124</v>
      </c>
      <c r="E43" s="12"/>
      <c r="F43" s="12" t="s">
        <v>257</v>
      </c>
      <c r="G43" s="4"/>
      <c r="H43" s="4"/>
      <c r="I43" s="4"/>
    </row>
    <row r="44" spans="1:9" x14ac:dyDescent="0.25">
      <c r="A44" s="4"/>
      <c r="B44" s="27"/>
      <c r="C44" s="4">
        <f t="shared" si="1"/>
        <v>221.19999999999993</v>
      </c>
      <c r="D44" s="12">
        <v>125</v>
      </c>
      <c r="E44" s="12"/>
      <c r="F44" s="4"/>
      <c r="G44" s="4" t="s">
        <v>258</v>
      </c>
      <c r="H44" s="4"/>
      <c r="I44" s="4"/>
    </row>
    <row r="45" spans="1:9" ht="15" customHeight="1" x14ac:dyDescent="0.25">
      <c r="A45" s="4"/>
      <c r="B45" s="27"/>
      <c r="C45" s="4">
        <f t="shared" si="1"/>
        <v>224.19999999999993</v>
      </c>
      <c r="D45" s="12">
        <v>128</v>
      </c>
      <c r="E45" s="12"/>
      <c r="F45" s="4" t="s">
        <v>259</v>
      </c>
      <c r="G45" s="4"/>
      <c r="H45" s="4"/>
      <c r="I45" s="4"/>
    </row>
    <row r="46" spans="1:9" x14ac:dyDescent="0.25">
      <c r="A46" s="4"/>
      <c r="B46" s="27"/>
      <c r="C46" s="4">
        <f t="shared" si="1"/>
        <v>224.19999999999993</v>
      </c>
      <c r="D46" s="12">
        <v>128</v>
      </c>
      <c r="E46" s="12"/>
      <c r="F46" s="15" t="s">
        <v>260</v>
      </c>
      <c r="G46" s="4"/>
      <c r="H46" s="4"/>
      <c r="I46" s="4"/>
    </row>
    <row r="47" spans="1:9" x14ac:dyDescent="0.25">
      <c r="A47" s="4"/>
      <c r="B47" s="27"/>
      <c r="C47" s="4">
        <f>C46+D47</f>
        <v>237.09999999999994</v>
      </c>
      <c r="D47" s="12">
        <v>12.9</v>
      </c>
      <c r="E47" s="12"/>
      <c r="F47" s="4" t="s">
        <v>261</v>
      </c>
      <c r="G47" s="4"/>
      <c r="H47" s="4"/>
      <c r="I47" s="4"/>
    </row>
    <row r="48" spans="1:9" x14ac:dyDescent="0.25">
      <c r="A48" s="4"/>
      <c r="B48" s="27"/>
      <c r="C48" s="4">
        <f>C47+D48-D47</f>
        <v>239.09999999999994</v>
      </c>
      <c r="D48" s="12">
        <v>14.9</v>
      </c>
      <c r="E48" s="12">
        <f>C51-C48</f>
        <v>15.099999999999994</v>
      </c>
      <c r="F48" s="4" t="s">
        <v>262</v>
      </c>
      <c r="G48" s="4" t="s">
        <v>263</v>
      </c>
      <c r="H48" s="13" t="s">
        <v>264</v>
      </c>
      <c r="I48" s="4"/>
    </row>
    <row r="49" spans="1:9" x14ac:dyDescent="0.25">
      <c r="A49" s="4"/>
      <c r="B49" s="27"/>
      <c r="C49" s="4">
        <f>C47+D49-D47</f>
        <v>242.49999999999994</v>
      </c>
      <c r="D49" s="12">
        <v>18.3</v>
      </c>
      <c r="E49" s="12"/>
      <c r="F49" s="4" t="s">
        <v>265</v>
      </c>
      <c r="G49" s="4"/>
      <c r="H49" s="4"/>
      <c r="I49" s="4"/>
    </row>
    <row r="50" spans="1:9" x14ac:dyDescent="0.25">
      <c r="A50" s="4"/>
      <c r="B50" s="27"/>
      <c r="C50" s="4">
        <f t="shared" ref="C50:C65" si="2">C49+D50-D49</f>
        <v>246.49999999999994</v>
      </c>
      <c r="D50" s="12">
        <v>22.3</v>
      </c>
      <c r="E50" s="12"/>
      <c r="F50" s="4" t="s">
        <v>266</v>
      </c>
      <c r="G50" s="4"/>
      <c r="H50" s="4"/>
      <c r="I50" s="4"/>
    </row>
    <row r="51" spans="1:9" x14ac:dyDescent="0.25">
      <c r="A51" s="4"/>
      <c r="B51" s="24">
        <f>C51-C35</f>
        <v>81.100000000000023</v>
      </c>
      <c r="C51" s="4">
        <f t="shared" si="2"/>
        <v>254.19999999999993</v>
      </c>
      <c r="D51" s="12">
        <v>30</v>
      </c>
      <c r="E51" s="12">
        <f>C52-C51</f>
        <v>11</v>
      </c>
      <c r="F51" s="4" t="s">
        <v>267</v>
      </c>
      <c r="G51" s="4" t="s">
        <v>268</v>
      </c>
      <c r="H51" s="4" t="s">
        <v>269</v>
      </c>
      <c r="I51" s="4"/>
    </row>
    <row r="52" spans="1:9" x14ac:dyDescent="0.25">
      <c r="A52" s="4"/>
      <c r="B52" s="26" t="s">
        <v>270</v>
      </c>
      <c r="C52" s="4">
        <f t="shared" si="2"/>
        <v>265.19999999999993</v>
      </c>
      <c r="D52" s="12">
        <v>41</v>
      </c>
      <c r="E52" s="12">
        <f>C54-C52</f>
        <v>12.600000000000023</v>
      </c>
      <c r="F52" s="4" t="s">
        <v>6</v>
      </c>
      <c r="G52" s="4" t="s">
        <v>271</v>
      </c>
      <c r="H52" s="4" t="s">
        <v>272</v>
      </c>
      <c r="I52" s="4"/>
    </row>
    <row r="53" spans="1:9" x14ac:dyDescent="0.25">
      <c r="A53" s="4"/>
      <c r="B53" s="27"/>
      <c r="C53" s="4">
        <f t="shared" si="2"/>
        <v>268.39999999999992</v>
      </c>
      <c r="D53" s="12">
        <v>44.2</v>
      </c>
      <c r="E53" s="12"/>
      <c r="F53" s="4" t="s">
        <v>273</v>
      </c>
      <c r="G53" s="4"/>
      <c r="H53" s="4"/>
      <c r="I53" s="4"/>
    </row>
    <row r="54" spans="1:9" x14ac:dyDescent="0.25">
      <c r="A54" s="4"/>
      <c r="B54" s="27"/>
      <c r="C54" s="4">
        <f t="shared" si="2"/>
        <v>277.79999999999995</v>
      </c>
      <c r="D54" s="12">
        <v>53.6</v>
      </c>
      <c r="E54" s="12">
        <f>C56-C54</f>
        <v>14.5</v>
      </c>
      <c r="F54" s="4" t="s">
        <v>6</v>
      </c>
      <c r="G54" s="4" t="s">
        <v>274</v>
      </c>
      <c r="H54" s="4" t="s">
        <v>275</v>
      </c>
      <c r="I54" s="4"/>
    </row>
    <row r="55" spans="1:9" x14ac:dyDescent="0.25">
      <c r="A55" s="4"/>
      <c r="B55" s="27"/>
      <c r="C55" s="4">
        <f t="shared" si="2"/>
        <v>292.29999999999995</v>
      </c>
      <c r="D55" s="12">
        <v>68.099999999999994</v>
      </c>
      <c r="E55" s="12"/>
      <c r="F55" s="4" t="s">
        <v>276</v>
      </c>
      <c r="G55" s="4"/>
      <c r="H55" s="8"/>
      <c r="I55" s="4"/>
    </row>
    <row r="56" spans="1:9" x14ac:dyDescent="0.25">
      <c r="A56" s="4"/>
      <c r="B56" s="27"/>
      <c r="C56" s="4">
        <f t="shared" si="2"/>
        <v>292.29999999999995</v>
      </c>
      <c r="D56" s="12">
        <v>68.099999999999994</v>
      </c>
      <c r="E56" s="12">
        <f>C63-C56</f>
        <v>37.899999999999977</v>
      </c>
      <c r="F56" s="4" t="s">
        <v>171</v>
      </c>
      <c r="G56" s="4" t="s">
        <v>277</v>
      </c>
      <c r="H56" s="8" t="s">
        <v>278</v>
      </c>
      <c r="I56" s="4"/>
    </row>
    <row r="57" spans="1:9" x14ac:dyDescent="0.25">
      <c r="A57" s="4"/>
      <c r="B57" s="27"/>
      <c r="C57" s="4">
        <f t="shared" si="2"/>
        <v>298.79999999999995</v>
      </c>
      <c r="D57" s="12">
        <v>74.599999999999994</v>
      </c>
      <c r="E57" s="12"/>
      <c r="F57" s="4" t="s">
        <v>279</v>
      </c>
      <c r="G57" s="4"/>
      <c r="H57" s="4"/>
      <c r="I57" s="4"/>
    </row>
    <row r="58" spans="1:9" x14ac:dyDescent="0.25">
      <c r="A58" s="4"/>
      <c r="B58" s="27"/>
      <c r="C58" s="4">
        <f t="shared" si="2"/>
        <v>305.69999999999993</v>
      </c>
      <c r="D58" s="12">
        <v>81.5</v>
      </c>
      <c r="E58" s="12"/>
      <c r="F58" s="4" t="s">
        <v>280</v>
      </c>
      <c r="G58" s="4"/>
      <c r="H58" s="4"/>
      <c r="I58" s="4"/>
    </row>
    <row r="59" spans="1:9" x14ac:dyDescent="0.25">
      <c r="A59" s="4"/>
      <c r="B59" s="27"/>
      <c r="C59" s="4">
        <f t="shared" si="2"/>
        <v>312.19999999999993</v>
      </c>
      <c r="D59" s="12">
        <v>88</v>
      </c>
      <c r="E59" s="12"/>
      <c r="F59" s="4" t="s">
        <v>281</v>
      </c>
      <c r="G59" s="4"/>
      <c r="I59" s="4"/>
    </row>
    <row r="60" spans="1:9" x14ac:dyDescent="0.25">
      <c r="A60" s="4"/>
      <c r="B60" s="27"/>
      <c r="C60" s="4">
        <f t="shared" si="2"/>
        <v>318.69999999999993</v>
      </c>
      <c r="D60" s="12">
        <v>94.5</v>
      </c>
      <c r="E60" s="12"/>
      <c r="F60" s="4" t="s">
        <v>282</v>
      </c>
      <c r="G60" s="4"/>
      <c r="H60" s="4"/>
      <c r="I60" s="4"/>
    </row>
    <row r="61" spans="1:9" x14ac:dyDescent="0.25">
      <c r="A61" s="4"/>
      <c r="B61" s="27"/>
      <c r="C61" s="4">
        <f t="shared" si="2"/>
        <v>324.19999999999993</v>
      </c>
      <c r="D61" s="12">
        <v>100</v>
      </c>
      <c r="E61" s="12"/>
      <c r="F61" s="4" t="s">
        <v>283</v>
      </c>
      <c r="G61" s="4"/>
      <c r="H61" s="4"/>
      <c r="I61" s="4"/>
    </row>
    <row r="62" spans="1:9" x14ac:dyDescent="0.25">
      <c r="A62" s="4"/>
      <c r="B62" s="27"/>
      <c r="C62" s="4">
        <f t="shared" si="2"/>
        <v>329.19999999999993</v>
      </c>
      <c r="D62" s="12">
        <v>105</v>
      </c>
      <c r="E62" s="12"/>
      <c r="F62" s="4" t="s">
        <v>284</v>
      </c>
      <c r="G62" s="4"/>
      <c r="H62" s="4"/>
      <c r="I62" s="4"/>
    </row>
    <row r="63" spans="1:9" x14ac:dyDescent="0.25">
      <c r="A63" s="4"/>
      <c r="B63" s="25">
        <f>C63-C51</f>
        <v>76</v>
      </c>
      <c r="C63" s="4">
        <f t="shared" si="2"/>
        <v>330.19999999999993</v>
      </c>
      <c r="D63" s="12">
        <v>106</v>
      </c>
      <c r="E63" s="12">
        <f>C66-C63</f>
        <v>18.100000000000023</v>
      </c>
      <c r="F63" s="4" t="s">
        <v>131</v>
      </c>
      <c r="G63" s="4" t="s">
        <v>285</v>
      </c>
      <c r="H63" s="4" t="s">
        <v>286</v>
      </c>
      <c r="I63" s="4"/>
    </row>
    <row r="64" spans="1:9" x14ac:dyDescent="0.25">
      <c r="A64" s="4"/>
      <c r="B64" s="28" t="s">
        <v>287</v>
      </c>
      <c r="C64" s="4">
        <f t="shared" si="2"/>
        <v>346.19999999999993</v>
      </c>
      <c r="D64" s="12">
        <v>122</v>
      </c>
      <c r="E64" s="12"/>
      <c r="F64" s="4" t="s">
        <v>288</v>
      </c>
      <c r="G64" s="4"/>
      <c r="H64" s="4"/>
      <c r="I64" s="4"/>
    </row>
    <row r="65" spans="1:9" x14ac:dyDescent="0.25">
      <c r="A65" s="4"/>
      <c r="B65" s="27"/>
      <c r="C65" s="4">
        <f t="shared" si="2"/>
        <v>346.19999999999993</v>
      </c>
      <c r="D65" s="12">
        <v>122</v>
      </c>
      <c r="E65" s="12"/>
      <c r="F65" s="15" t="s">
        <v>289</v>
      </c>
      <c r="G65" s="4"/>
      <c r="H65" s="4"/>
      <c r="I65" s="4"/>
    </row>
    <row r="66" spans="1:9" x14ac:dyDescent="0.25">
      <c r="A66" s="4"/>
      <c r="B66" s="27"/>
      <c r="C66" s="4">
        <f>C65+D66</f>
        <v>348.29999999999995</v>
      </c>
      <c r="D66" s="12">
        <v>2.1</v>
      </c>
      <c r="E66" s="12">
        <f>C73-C66</f>
        <v>42.899999999999977</v>
      </c>
      <c r="F66" s="4" t="s">
        <v>189</v>
      </c>
      <c r="G66" s="4" t="s">
        <v>290</v>
      </c>
      <c r="H66" s="4"/>
      <c r="I66" s="4"/>
    </row>
    <row r="67" spans="1:9" x14ac:dyDescent="0.25">
      <c r="A67" s="4"/>
      <c r="B67" s="27"/>
      <c r="C67" s="4">
        <f>C66+D67-D66</f>
        <v>350.59999999999991</v>
      </c>
      <c r="D67" s="12">
        <v>4.4000000000000004</v>
      </c>
      <c r="E67" s="12"/>
      <c r="F67" s="4" t="s">
        <v>291</v>
      </c>
      <c r="G67" s="4"/>
      <c r="H67" s="4"/>
      <c r="I67" s="4"/>
    </row>
    <row r="68" spans="1:9" x14ac:dyDescent="0.25">
      <c r="A68" s="4"/>
      <c r="B68" s="27"/>
      <c r="C68" s="4">
        <f t="shared" ref="C68:C83" si="3">C67+D68-D67</f>
        <v>354.99999999999994</v>
      </c>
      <c r="D68" s="12">
        <v>8.8000000000000007</v>
      </c>
      <c r="E68" s="12"/>
      <c r="F68" s="4" t="s">
        <v>292</v>
      </c>
      <c r="G68" s="4"/>
      <c r="H68" s="4"/>
      <c r="I68" s="4"/>
    </row>
    <row r="69" spans="1:9" x14ac:dyDescent="0.25">
      <c r="A69" s="4"/>
      <c r="B69" s="27"/>
      <c r="C69" s="4">
        <f t="shared" si="3"/>
        <v>360.69999999999993</v>
      </c>
      <c r="D69" s="12">
        <v>14.5</v>
      </c>
      <c r="E69" s="12"/>
      <c r="F69" s="4" t="s">
        <v>293</v>
      </c>
      <c r="G69" s="4"/>
      <c r="H69" s="8"/>
      <c r="I69" s="4"/>
    </row>
    <row r="70" spans="1:9" x14ac:dyDescent="0.25">
      <c r="A70" s="4"/>
      <c r="B70" s="27"/>
      <c r="C70" s="4">
        <f t="shared" si="3"/>
        <v>374.09999999999991</v>
      </c>
      <c r="D70" s="12">
        <v>27.9</v>
      </c>
      <c r="E70" s="12"/>
      <c r="F70" s="4" t="s">
        <v>294</v>
      </c>
      <c r="G70" s="4"/>
      <c r="H70" s="4"/>
      <c r="I70" s="4"/>
    </row>
    <row r="71" spans="1:9" x14ac:dyDescent="0.25">
      <c r="A71" s="4"/>
      <c r="B71" s="27"/>
      <c r="C71" s="4">
        <f t="shared" si="3"/>
        <v>382.19999999999993</v>
      </c>
      <c r="D71" s="12">
        <v>36</v>
      </c>
      <c r="E71" s="12"/>
      <c r="F71" s="4" t="s">
        <v>295</v>
      </c>
      <c r="G71" s="4"/>
      <c r="H71" s="4"/>
      <c r="I71" s="4"/>
    </row>
    <row r="72" spans="1:9" x14ac:dyDescent="0.25">
      <c r="A72" s="4"/>
      <c r="B72" s="27"/>
      <c r="C72" s="4">
        <f t="shared" si="3"/>
        <v>390.69999999999993</v>
      </c>
      <c r="D72" s="12">
        <v>44.5</v>
      </c>
      <c r="E72" s="12"/>
      <c r="F72" s="4" t="s">
        <v>296</v>
      </c>
      <c r="G72" s="4"/>
      <c r="H72" s="4"/>
      <c r="I72" s="4"/>
    </row>
    <row r="73" spans="1:9" x14ac:dyDescent="0.25">
      <c r="A73" s="4"/>
      <c r="B73" s="27"/>
      <c r="C73" s="4">
        <f t="shared" si="3"/>
        <v>391.19999999999993</v>
      </c>
      <c r="D73" s="12">
        <v>45</v>
      </c>
      <c r="E73" s="12">
        <f>C76-C73</f>
        <v>26.300000000000011</v>
      </c>
      <c r="F73" s="4" t="s">
        <v>297</v>
      </c>
      <c r="G73" s="4" t="s">
        <v>298</v>
      </c>
      <c r="H73" s="4" t="s">
        <v>299</v>
      </c>
      <c r="I73" s="4"/>
    </row>
    <row r="74" spans="1:9" x14ac:dyDescent="0.25">
      <c r="A74" s="4"/>
      <c r="B74" s="27"/>
      <c r="C74" s="4">
        <f t="shared" si="3"/>
        <v>395.09999999999991</v>
      </c>
      <c r="D74" s="12">
        <v>48.9</v>
      </c>
      <c r="E74" s="12"/>
      <c r="F74" s="4" t="s">
        <v>300</v>
      </c>
      <c r="G74" s="4"/>
      <c r="H74" s="4"/>
      <c r="I74" s="4"/>
    </row>
    <row r="75" spans="1:9" x14ac:dyDescent="0.25">
      <c r="A75" s="4"/>
      <c r="B75" s="27"/>
      <c r="C75" s="4">
        <f t="shared" si="3"/>
        <v>403.99999999999994</v>
      </c>
      <c r="D75" s="12">
        <v>57.8</v>
      </c>
      <c r="E75" s="12"/>
      <c r="F75" s="4" t="s">
        <v>301</v>
      </c>
      <c r="G75" s="4"/>
      <c r="H75" s="4"/>
      <c r="I75" s="4"/>
    </row>
    <row r="76" spans="1:9" x14ac:dyDescent="0.25">
      <c r="A76" s="4"/>
      <c r="B76" s="24">
        <f>C76-C63</f>
        <v>87.300000000000011</v>
      </c>
      <c r="C76" s="4">
        <f t="shared" si="3"/>
        <v>417.49999999999994</v>
      </c>
      <c r="D76" s="12">
        <v>71.3</v>
      </c>
      <c r="E76" s="12">
        <f>C81-C76</f>
        <v>33.699999999999989</v>
      </c>
      <c r="F76" s="4" t="s">
        <v>302</v>
      </c>
      <c r="G76" s="4" t="s">
        <v>303</v>
      </c>
      <c r="H76" s="4" t="s">
        <v>304</v>
      </c>
      <c r="I76" s="4"/>
    </row>
    <row r="77" spans="1:9" x14ac:dyDescent="0.25">
      <c r="A77" s="4"/>
      <c r="B77" s="26" t="s">
        <v>305</v>
      </c>
      <c r="C77" s="4">
        <f t="shared" si="3"/>
        <v>422.99999999999994</v>
      </c>
      <c r="D77" s="12">
        <v>76.8</v>
      </c>
      <c r="E77" s="12"/>
      <c r="F77" s="4" t="s">
        <v>306</v>
      </c>
      <c r="G77" s="4"/>
      <c r="H77" s="4"/>
      <c r="I77" s="4"/>
    </row>
    <row r="78" spans="1:9" x14ac:dyDescent="0.25">
      <c r="A78" s="4"/>
      <c r="B78" s="27"/>
      <c r="C78" s="4">
        <f t="shared" si="3"/>
        <v>427.19999999999993</v>
      </c>
      <c r="D78" s="12">
        <v>81</v>
      </c>
      <c r="E78" s="12"/>
      <c r="F78" s="4" t="s">
        <v>307</v>
      </c>
      <c r="G78" s="4"/>
      <c r="H78" s="4"/>
      <c r="I78" s="4"/>
    </row>
    <row r="79" spans="1:9" x14ac:dyDescent="0.25">
      <c r="A79" s="4"/>
      <c r="B79" s="27"/>
      <c r="C79" s="4">
        <f t="shared" si="3"/>
        <v>432.29999999999995</v>
      </c>
      <c r="D79" s="12">
        <v>86.1</v>
      </c>
      <c r="E79" s="12"/>
      <c r="F79" s="4" t="s">
        <v>308</v>
      </c>
      <c r="G79" s="4"/>
      <c r="H79" s="4"/>
      <c r="I79" s="4"/>
    </row>
    <row r="80" spans="1:9" ht="15" customHeight="1" x14ac:dyDescent="0.25">
      <c r="A80" s="4"/>
      <c r="B80" s="27"/>
      <c r="C80" s="4">
        <f t="shared" si="3"/>
        <v>440.09999999999991</v>
      </c>
      <c r="D80" s="12">
        <v>93.9</v>
      </c>
      <c r="E80" s="12"/>
      <c r="F80" s="4" t="s">
        <v>309</v>
      </c>
      <c r="G80" s="4"/>
      <c r="H80" s="4"/>
      <c r="I80" s="4"/>
    </row>
    <row r="81" spans="1:9" x14ac:dyDescent="0.25">
      <c r="A81" s="4"/>
      <c r="B81" s="27"/>
      <c r="C81" s="4">
        <f t="shared" si="3"/>
        <v>451.19999999999993</v>
      </c>
      <c r="D81" s="12">
        <v>105</v>
      </c>
      <c r="E81" s="12">
        <f>C83-C81</f>
        <v>12</v>
      </c>
      <c r="F81" s="4" t="s">
        <v>7</v>
      </c>
      <c r="G81" s="4" t="s">
        <v>310</v>
      </c>
      <c r="H81" s="4" t="s">
        <v>311</v>
      </c>
      <c r="I81" s="4"/>
    </row>
    <row r="82" spans="1:9" x14ac:dyDescent="0.25">
      <c r="A82" s="4"/>
      <c r="B82" s="27"/>
      <c r="C82" s="4">
        <f t="shared" si="3"/>
        <v>451.19999999999993</v>
      </c>
      <c r="D82" s="12">
        <v>105</v>
      </c>
      <c r="E82" s="12"/>
      <c r="F82" s="4" t="s">
        <v>312</v>
      </c>
      <c r="G82" s="4" t="s">
        <v>313</v>
      </c>
      <c r="H82" s="4" t="s">
        <v>314</v>
      </c>
      <c r="I82" s="4"/>
    </row>
    <row r="83" spans="1:9" x14ac:dyDescent="0.25">
      <c r="A83" s="4"/>
      <c r="B83" s="27"/>
      <c r="C83" s="4">
        <f t="shared" si="3"/>
        <v>463.19999999999993</v>
      </c>
      <c r="D83" s="12">
        <v>117</v>
      </c>
      <c r="E83" s="12"/>
      <c r="F83" s="4" t="s">
        <v>315</v>
      </c>
      <c r="G83" s="4"/>
      <c r="H83" s="4"/>
      <c r="I83" s="4"/>
    </row>
    <row r="84" spans="1:9" x14ac:dyDescent="0.25">
      <c r="A84" s="4"/>
      <c r="B84" s="27"/>
      <c r="C84" s="4"/>
      <c r="D84" s="4"/>
      <c r="E84" s="4"/>
      <c r="F84" s="4"/>
      <c r="G84" s="4" t="s">
        <v>10</v>
      </c>
      <c r="H84" s="4"/>
      <c r="I84" s="4"/>
    </row>
    <row r="85" spans="1:9" x14ac:dyDescent="0.25">
      <c r="A85" s="4"/>
      <c r="B85" s="27"/>
      <c r="C85" s="4"/>
      <c r="D85" s="4"/>
      <c r="E85" s="4"/>
      <c r="F85" s="4"/>
      <c r="G85" s="4" t="s">
        <v>316</v>
      </c>
      <c r="H85" s="4" t="s">
        <v>317</v>
      </c>
      <c r="I85" s="4"/>
    </row>
    <row r="86" spans="1:9" x14ac:dyDescent="0.25">
      <c r="A86" s="4"/>
      <c r="B86" s="3">
        <f>C83-C76</f>
        <v>45.699999999999989</v>
      </c>
      <c r="C86" s="4"/>
      <c r="D86" s="4"/>
      <c r="E86" s="4"/>
      <c r="F86" s="4"/>
      <c r="G86" s="4"/>
      <c r="H86" s="4"/>
      <c r="I86" s="4"/>
    </row>
    <row r="87" spans="1:9" x14ac:dyDescent="0.25">
      <c r="A87" s="4"/>
      <c r="B87" s="3"/>
      <c r="C87" s="4"/>
      <c r="D87" s="4"/>
      <c r="E87" s="4"/>
      <c r="F87" s="4"/>
      <c r="G87" s="4"/>
      <c r="H87" s="4"/>
      <c r="I87" s="4"/>
    </row>
    <row r="88" spans="1:9" x14ac:dyDescent="0.25">
      <c r="A88" s="4"/>
      <c r="B88" s="3"/>
      <c r="C88" s="4"/>
      <c r="D88" s="4"/>
      <c r="E88" s="4"/>
      <c r="F88" s="4"/>
      <c r="G88" s="4"/>
      <c r="H88" s="4"/>
      <c r="I88" s="4"/>
    </row>
    <row r="89" spans="1:9" x14ac:dyDescent="0.25">
      <c r="A89" s="4"/>
      <c r="B89" s="3"/>
      <c r="C89" s="4"/>
      <c r="D89" s="4"/>
      <c r="E89" s="4"/>
      <c r="F89" s="4"/>
      <c r="G89" s="4"/>
      <c r="H89" s="4"/>
      <c r="I89" s="4"/>
    </row>
    <row r="90" spans="1:9" x14ac:dyDescent="0.25">
      <c r="A90" s="4"/>
      <c r="B90" s="3"/>
      <c r="C90" s="4"/>
      <c r="D90" s="4"/>
      <c r="E90" s="4"/>
      <c r="F90" s="4"/>
      <c r="G90" s="4"/>
      <c r="H90" s="4"/>
      <c r="I90" s="4"/>
    </row>
    <row r="91" spans="1:9" x14ac:dyDescent="0.25">
      <c r="A91" s="4"/>
      <c r="B91" s="3"/>
      <c r="C91" s="4"/>
      <c r="D91" s="4"/>
      <c r="E91" s="4"/>
      <c r="F91" s="4"/>
      <c r="G91" s="4"/>
      <c r="H91" s="4"/>
      <c r="I91" s="4"/>
    </row>
    <row r="92" spans="1:9" x14ac:dyDescent="0.25">
      <c r="A92" s="4"/>
      <c r="B92" s="3"/>
      <c r="C92" s="4"/>
      <c r="D92" s="4"/>
      <c r="E92" s="4"/>
      <c r="F92" s="4"/>
      <c r="G92" s="4"/>
      <c r="H92" s="4"/>
      <c r="I92" s="4"/>
    </row>
    <row r="93" spans="1:9" x14ac:dyDescent="0.25">
      <c r="A93" s="4"/>
      <c r="B93" s="3"/>
      <c r="C93" s="4"/>
      <c r="D93" s="4"/>
      <c r="E93" s="4"/>
      <c r="F93" s="4"/>
      <c r="G93" s="4"/>
      <c r="H93" s="4"/>
      <c r="I93" s="4"/>
    </row>
    <row r="94" spans="1:9" x14ac:dyDescent="0.25">
      <c r="A94" s="4"/>
      <c r="B94" s="3"/>
      <c r="C94" s="4"/>
      <c r="D94" s="4"/>
      <c r="E94" s="4"/>
      <c r="F94" s="4"/>
      <c r="G94" s="4"/>
      <c r="H94" s="4"/>
      <c r="I94" s="4"/>
    </row>
    <row r="95" spans="1:9" x14ac:dyDescent="0.25">
      <c r="A95" s="4"/>
      <c r="B95" s="3"/>
      <c r="C95" s="4"/>
      <c r="D95" s="4"/>
      <c r="E95" s="4"/>
      <c r="F95" s="4"/>
      <c r="G95" s="4"/>
      <c r="H95" s="4"/>
      <c r="I95" s="4"/>
    </row>
    <row r="96" spans="1:9" x14ac:dyDescent="0.25">
      <c r="A96" s="4"/>
      <c r="B96" s="3"/>
      <c r="C96" s="4"/>
      <c r="D96" s="4"/>
      <c r="E96" s="4"/>
      <c r="F96" s="4"/>
      <c r="G96" s="4"/>
      <c r="H96" s="4"/>
      <c r="I96" s="4"/>
    </row>
    <row r="97" spans="1:9" x14ac:dyDescent="0.25">
      <c r="A97" s="4"/>
      <c r="B97" s="3"/>
      <c r="C97" s="4"/>
      <c r="D97" s="4"/>
      <c r="E97" s="4"/>
      <c r="F97" s="4"/>
      <c r="G97" s="4"/>
      <c r="H97" s="4"/>
      <c r="I97" s="4"/>
    </row>
    <row r="98" spans="1:9" x14ac:dyDescent="0.25">
      <c r="A98" s="4"/>
      <c r="B98" s="3"/>
      <c r="C98" s="4"/>
      <c r="D98" s="4"/>
      <c r="E98" s="4"/>
      <c r="F98" s="4"/>
      <c r="G98" s="4"/>
      <c r="H98" s="4"/>
      <c r="I98" s="4"/>
    </row>
    <row r="99" spans="1:9" x14ac:dyDescent="0.25">
      <c r="A99" s="4"/>
      <c r="B99" s="3"/>
      <c r="C99" s="4"/>
      <c r="D99" s="4"/>
      <c r="E99" s="4"/>
      <c r="F99" s="4"/>
      <c r="G99" s="4"/>
      <c r="H99" s="4"/>
      <c r="I99" s="4"/>
    </row>
    <row r="100" spans="1:9" x14ac:dyDescent="0.25">
      <c r="A100" s="4"/>
      <c r="B100" s="3"/>
      <c r="C100" s="4"/>
      <c r="D100" s="4"/>
      <c r="E100" s="4"/>
      <c r="F100" s="4"/>
      <c r="G100" s="4"/>
      <c r="H100" s="4"/>
      <c r="I100" s="4"/>
    </row>
    <row r="101" spans="1:9" x14ac:dyDescent="0.25">
      <c r="A101" s="4"/>
      <c r="B101" s="3"/>
      <c r="C101" s="4"/>
      <c r="D101" s="4"/>
      <c r="E101" s="4"/>
      <c r="F101" s="6"/>
      <c r="G101" s="6"/>
      <c r="H101" s="4"/>
      <c r="I101" s="4"/>
    </row>
    <row r="102" spans="1:9" x14ac:dyDescent="0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5">
      <c r="A106" s="4"/>
      <c r="B106" s="4"/>
      <c r="C106" s="4"/>
      <c r="D106" s="4"/>
      <c r="E106" s="4"/>
      <c r="F106" s="4"/>
      <c r="G106" s="9"/>
      <c r="H106" s="4"/>
      <c r="I106" s="4"/>
    </row>
    <row r="107" spans="1:9" x14ac:dyDescent="0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5">
      <c r="A110" s="4"/>
      <c r="B110" s="4"/>
      <c r="C110" s="4"/>
      <c r="D110" s="4"/>
      <c r="E110" s="4"/>
      <c r="F110" s="4"/>
      <c r="G110" s="7"/>
      <c r="H110" s="4"/>
      <c r="I110" s="4"/>
    </row>
    <row r="111" spans="1:9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5">
      <c r="A112" s="4"/>
      <c r="B112" s="3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3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3"/>
      <c r="C114" s="4"/>
      <c r="D114" s="4"/>
      <c r="E114" s="4"/>
      <c r="F114" s="4"/>
      <c r="G114" s="9"/>
      <c r="H114" s="4"/>
      <c r="I114" s="4"/>
    </row>
    <row r="115" spans="1:9" x14ac:dyDescent="0.25">
      <c r="A115" s="4"/>
      <c r="B115" s="3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3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3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3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3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3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3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3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3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3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3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3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3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3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10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10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10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10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10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10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10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10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</sheetData>
  <mergeCells count="6">
    <mergeCell ref="B77:B85"/>
    <mergeCell ref="B4:B18"/>
    <mergeCell ref="B20:B34"/>
    <mergeCell ref="B36:B50"/>
    <mergeCell ref="B52:B62"/>
    <mergeCell ref="B64:B75"/>
  </mergeCells>
  <hyperlinks>
    <hyperlink ref="H48" r:id="rId1"/>
  </hyperlinks>
  <pageMargins left="0.7" right="0.7" top="0.75" bottom="0.75" header="0.3" footer="0.3"/>
  <pageSetup paperSize="9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"/>
  <sheetViews>
    <sheetView tabSelected="1" topLeftCell="A152" workbookViewId="0">
      <selection sqref="A1:H180"/>
    </sheetView>
  </sheetViews>
  <sheetFormatPr defaultRowHeight="15" x14ac:dyDescent="0.25"/>
  <cols>
    <col min="1" max="1" width="4.140625" customWidth="1"/>
    <col min="2" max="2" width="4.7109375" customWidth="1"/>
    <col min="3" max="3" width="7.28515625" customWidth="1"/>
    <col min="4" max="5" width="8.28515625" customWidth="1"/>
    <col min="6" max="6" width="20.28515625" customWidth="1"/>
    <col min="7" max="7" width="39.7109375" customWidth="1"/>
    <col min="8" max="8" width="37.28515625" customWidth="1"/>
  </cols>
  <sheetData>
    <row r="1" spans="1:11" x14ac:dyDescent="0.25">
      <c r="A1" s="2"/>
      <c r="B1" s="2"/>
      <c r="C1" s="2" t="s">
        <v>2</v>
      </c>
      <c r="D1" s="2" t="s">
        <v>4</v>
      </c>
      <c r="E1" s="2" t="s">
        <v>11</v>
      </c>
      <c r="F1" s="2" t="s">
        <v>0</v>
      </c>
      <c r="G1" s="2" t="s">
        <v>1</v>
      </c>
      <c r="H1" s="1" t="s">
        <v>3</v>
      </c>
    </row>
    <row r="2" spans="1:11" x14ac:dyDescent="0.25">
      <c r="A2" s="30" t="s">
        <v>105</v>
      </c>
      <c r="B2" s="31" t="s">
        <v>318</v>
      </c>
      <c r="C2">
        <v>0</v>
      </c>
      <c r="D2" s="4">
        <v>0</v>
      </c>
      <c r="E2" s="4"/>
      <c r="F2" s="4" t="s">
        <v>12</v>
      </c>
      <c r="G2" s="4"/>
      <c r="H2" s="11"/>
      <c r="I2" s="4"/>
    </row>
    <row r="3" spans="1:11" x14ac:dyDescent="0.25">
      <c r="A3" s="30"/>
      <c r="B3" s="26"/>
      <c r="C3">
        <f>C2+D3-D2</f>
        <v>8</v>
      </c>
      <c r="D3" s="4">
        <v>8</v>
      </c>
      <c r="E3" s="4">
        <f>D8-D3</f>
        <v>23</v>
      </c>
      <c r="F3" s="4"/>
      <c r="G3" s="4" t="s">
        <v>10</v>
      </c>
      <c r="H3" s="4" t="s">
        <v>333</v>
      </c>
    </row>
    <row r="4" spans="1:11" x14ac:dyDescent="0.25">
      <c r="A4" s="30"/>
      <c r="B4" s="26"/>
      <c r="C4">
        <f t="shared" ref="C4:C66" si="0">C3+D4-D3</f>
        <v>15</v>
      </c>
      <c r="D4">
        <v>15</v>
      </c>
      <c r="F4" s="4" t="s">
        <v>70</v>
      </c>
      <c r="G4" s="4"/>
      <c r="H4" s="4"/>
      <c r="K4" s="4"/>
    </row>
    <row r="5" spans="1:11" x14ac:dyDescent="0.25">
      <c r="A5" s="30"/>
      <c r="B5" s="26"/>
      <c r="C5">
        <f t="shared" si="0"/>
        <v>19</v>
      </c>
      <c r="D5">
        <v>19</v>
      </c>
      <c r="F5" s="4" t="s">
        <v>71</v>
      </c>
      <c r="G5" s="4"/>
      <c r="H5" s="4"/>
      <c r="K5" s="4"/>
    </row>
    <row r="6" spans="1:11" x14ac:dyDescent="0.25">
      <c r="A6" s="30"/>
      <c r="B6" s="26"/>
      <c r="C6">
        <f t="shared" si="0"/>
        <v>24</v>
      </c>
      <c r="D6">
        <v>24</v>
      </c>
      <c r="F6" s="4" t="s">
        <v>72</v>
      </c>
      <c r="G6" s="4"/>
      <c r="H6" s="4"/>
      <c r="K6" s="4"/>
    </row>
    <row r="7" spans="1:11" x14ac:dyDescent="0.25">
      <c r="A7" s="30"/>
      <c r="B7" s="26"/>
      <c r="C7">
        <f t="shared" si="0"/>
        <v>29</v>
      </c>
      <c r="D7">
        <v>29</v>
      </c>
      <c r="F7" s="4" t="s">
        <v>73</v>
      </c>
      <c r="G7" s="4"/>
      <c r="H7" s="4"/>
      <c r="K7" s="4"/>
    </row>
    <row r="8" spans="1:11" x14ac:dyDescent="0.25">
      <c r="A8" s="30"/>
      <c r="B8" s="26"/>
      <c r="C8">
        <f t="shared" si="0"/>
        <v>31</v>
      </c>
      <c r="D8" s="4">
        <v>31</v>
      </c>
      <c r="E8" s="4">
        <f>D9-D8</f>
        <v>4</v>
      </c>
      <c r="F8" s="4" t="s">
        <v>13</v>
      </c>
      <c r="G8" s="4" t="s">
        <v>13</v>
      </c>
      <c r="H8" s="4"/>
    </row>
    <row r="9" spans="1:11" x14ac:dyDescent="0.25">
      <c r="A9" s="30"/>
      <c r="B9" s="26"/>
      <c r="C9">
        <f t="shared" si="0"/>
        <v>35</v>
      </c>
      <c r="D9" s="12">
        <v>35</v>
      </c>
      <c r="E9" s="4">
        <f>D10-D9</f>
        <v>2</v>
      </c>
      <c r="F9" s="4" t="s">
        <v>74</v>
      </c>
      <c r="G9" s="4" t="s">
        <v>14</v>
      </c>
      <c r="H9" s="4"/>
    </row>
    <row r="10" spans="1:11" x14ac:dyDescent="0.25">
      <c r="A10" s="30"/>
      <c r="B10" s="14">
        <v>37</v>
      </c>
      <c r="C10">
        <f t="shared" si="0"/>
        <v>37</v>
      </c>
      <c r="D10" s="12">
        <v>37</v>
      </c>
      <c r="E10" s="12">
        <f>D25-D10</f>
        <v>68</v>
      </c>
      <c r="F10" s="4" t="s">
        <v>75</v>
      </c>
      <c r="G10" s="4" t="s">
        <v>15</v>
      </c>
      <c r="H10" s="4" t="s">
        <v>336</v>
      </c>
    </row>
    <row r="11" spans="1:11" x14ac:dyDescent="0.25">
      <c r="A11" s="30"/>
      <c r="B11" s="34" t="s">
        <v>319</v>
      </c>
      <c r="C11">
        <f t="shared" si="0"/>
        <v>39</v>
      </c>
      <c r="D11">
        <v>39</v>
      </c>
      <c r="F11" s="4" t="s">
        <v>76</v>
      </c>
      <c r="G11" s="4"/>
      <c r="H11" s="15" t="s">
        <v>356</v>
      </c>
    </row>
    <row r="12" spans="1:11" x14ac:dyDescent="0.25">
      <c r="A12" s="30"/>
      <c r="B12" s="33"/>
      <c r="C12">
        <f t="shared" si="0"/>
        <v>41</v>
      </c>
      <c r="D12">
        <v>41</v>
      </c>
      <c r="F12" s="4" t="s">
        <v>77</v>
      </c>
      <c r="G12" s="4"/>
      <c r="H12" s="4"/>
    </row>
    <row r="13" spans="1:11" x14ac:dyDescent="0.25">
      <c r="A13" s="30"/>
      <c r="B13" s="33"/>
      <c r="C13">
        <f t="shared" si="0"/>
        <v>48</v>
      </c>
      <c r="D13">
        <v>48</v>
      </c>
      <c r="F13" s="4" t="s">
        <v>106</v>
      </c>
      <c r="G13" s="4"/>
      <c r="H13" s="4"/>
    </row>
    <row r="14" spans="1:11" x14ac:dyDescent="0.25">
      <c r="A14" s="30"/>
      <c r="B14" s="33"/>
      <c r="C14">
        <f t="shared" si="0"/>
        <v>50</v>
      </c>
      <c r="D14">
        <v>50</v>
      </c>
      <c r="F14" s="4" t="s">
        <v>107</v>
      </c>
      <c r="G14" s="4"/>
      <c r="H14" s="4"/>
    </row>
    <row r="15" spans="1:11" x14ac:dyDescent="0.25">
      <c r="A15" s="30"/>
      <c r="B15" s="33"/>
      <c r="C15">
        <f t="shared" si="0"/>
        <v>53</v>
      </c>
      <c r="D15">
        <v>53</v>
      </c>
      <c r="F15" s="4" t="s">
        <v>108</v>
      </c>
      <c r="G15" s="4"/>
      <c r="H15" s="4"/>
    </row>
    <row r="16" spans="1:11" x14ac:dyDescent="0.25">
      <c r="A16" s="30"/>
      <c r="B16" s="33"/>
      <c r="C16">
        <f t="shared" si="0"/>
        <v>57</v>
      </c>
      <c r="D16">
        <v>57</v>
      </c>
      <c r="F16" s="4" t="s">
        <v>109</v>
      </c>
      <c r="G16" s="4"/>
      <c r="H16" s="4"/>
    </row>
    <row r="17" spans="1:11" x14ac:dyDescent="0.25">
      <c r="A17" s="30"/>
      <c r="B17" s="33"/>
      <c r="C17">
        <f t="shared" si="0"/>
        <v>64</v>
      </c>
      <c r="D17">
        <v>64</v>
      </c>
      <c r="F17" s="4" t="s">
        <v>110</v>
      </c>
      <c r="G17" s="4"/>
      <c r="H17" s="4"/>
    </row>
    <row r="18" spans="1:11" x14ac:dyDescent="0.25">
      <c r="A18" s="30"/>
      <c r="B18" s="33"/>
      <c r="C18">
        <f t="shared" si="0"/>
        <v>69</v>
      </c>
      <c r="D18">
        <v>69</v>
      </c>
      <c r="F18" s="4" t="s">
        <v>111</v>
      </c>
      <c r="G18" s="4"/>
      <c r="H18" s="4"/>
    </row>
    <row r="19" spans="1:11" x14ac:dyDescent="0.25">
      <c r="A19" s="30"/>
      <c r="B19" s="33"/>
      <c r="C19">
        <f t="shared" si="0"/>
        <v>73</v>
      </c>
      <c r="D19">
        <v>73</v>
      </c>
      <c r="F19" s="4" t="s">
        <v>112</v>
      </c>
      <c r="G19" s="4"/>
      <c r="H19" s="4"/>
    </row>
    <row r="20" spans="1:11" x14ac:dyDescent="0.25">
      <c r="A20" s="30"/>
      <c r="B20" s="33"/>
      <c r="C20">
        <f t="shared" si="0"/>
        <v>77</v>
      </c>
      <c r="D20">
        <v>77</v>
      </c>
      <c r="F20" s="4" t="s">
        <v>113</v>
      </c>
      <c r="G20" s="4"/>
      <c r="H20" s="4"/>
    </row>
    <row r="21" spans="1:11" x14ac:dyDescent="0.25">
      <c r="A21" s="30"/>
      <c r="B21" s="33"/>
      <c r="C21">
        <f t="shared" si="0"/>
        <v>81</v>
      </c>
      <c r="D21">
        <v>81</v>
      </c>
      <c r="F21" s="4" t="s">
        <v>114</v>
      </c>
      <c r="G21" s="4"/>
      <c r="H21" s="4"/>
    </row>
    <row r="22" spans="1:11" x14ac:dyDescent="0.25">
      <c r="A22" s="30"/>
      <c r="B22" s="33"/>
      <c r="C22">
        <f t="shared" si="0"/>
        <v>89</v>
      </c>
      <c r="D22">
        <v>89</v>
      </c>
      <c r="F22" s="4" t="s">
        <v>115</v>
      </c>
      <c r="G22" s="4" t="s">
        <v>355</v>
      </c>
      <c r="H22" s="4"/>
    </row>
    <row r="23" spans="1:11" x14ac:dyDescent="0.25">
      <c r="A23" s="30"/>
      <c r="B23" s="33"/>
      <c r="C23">
        <f t="shared" si="0"/>
        <v>92</v>
      </c>
      <c r="D23">
        <v>92</v>
      </c>
      <c r="F23" s="4" t="s">
        <v>117</v>
      </c>
      <c r="G23" s="4"/>
      <c r="H23" s="4"/>
    </row>
    <row r="24" spans="1:11" x14ac:dyDescent="0.25">
      <c r="A24" s="30"/>
      <c r="B24" s="33"/>
      <c r="C24">
        <f t="shared" si="0"/>
        <v>97</v>
      </c>
      <c r="D24">
        <v>97</v>
      </c>
      <c r="F24" s="4" t="s">
        <v>118</v>
      </c>
      <c r="G24" s="4" t="s">
        <v>116</v>
      </c>
      <c r="H24" s="4"/>
    </row>
    <row r="25" spans="1:11" x14ac:dyDescent="0.25">
      <c r="A25" s="30"/>
      <c r="B25" s="33"/>
      <c r="C25">
        <f t="shared" si="0"/>
        <v>105</v>
      </c>
      <c r="D25" s="12">
        <v>105</v>
      </c>
      <c r="E25" s="12">
        <f>D26-D25</f>
        <v>10</v>
      </c>
      <c r="F25" s="12"/>
      <c r="G25" s="4" t="s">
        <v>16</v>
      </c>
      <c r="H25" s="4"/>
      <c r="K25" s="4"/>
    </row>
    <row r="26" spans="1:11" x14ac:dyDescent="0.25">
      <c r="A26" s="30"/>
      <c r="B26" s="14">
        <f>C26-C10</f>
        <v>78</v>
      </c>
      <c r="C26">
        <f t="shared" si="0"/>
        <v>115</v>
      </c>
      <c r="D26" s="12">
        <v>115</v>
      </c>
      <c r="E26" s="12">
        <f>D33-D26</f>
        <v>46</v>
      </c>
      <c r="F26" s="12" t="s">
        <v>17</v>
      </c>
      <c r="G26" s="4" t="s">
        <v>18</v>
      </c>
      <c r="H26" s="4" t="s">
        <v>337</v>
      </c>
      <c r="K26" s="4"/>
    </row>
    <row r="27" spans="1:11" x14ac:dyDescent="0.25">
      <c r="A27" s="30"/>
      <c r="B27" s="31" t="s">
        <v>320</v>
      </c>
      <c r="C27">
        <f t="shared" si="0"/>
        <v>115</v>
      </c>
      <c r="D27" s="12">
        <v>115</v>
      </c>
      <c r="E27" s="12">
        <f>D33-D27</f>
        <v>46</v>
      </c>
      <c r="F27" s="12" t="s">
        <v>8</v>
      </c>
      <c r="G27" s="4" t="s">
        <v>56</v>
      </c>
      <c r="H27" s="4" t="s">
        <v>338</v>
      </c>
    </row>
    <row r="28" spans="1:11" x14ac:dyDescent="0.25">
      <c r="A28" s="30"/>
      <c r="B28" s="26"/>
      <c r="C28">
        <f t="shared" si="0"/>
        <v>120</v>
      </c>
      <c r="D28" s="12">
        <v>120</v>
      </c>
      <c r="E28" s="12"/>
      <c r="F28" s="12" t="s">
        <v>19</v>
      </c>
      <c r="G28" s="4"/>
      <c r="H28" s="4"/>
    </row>
    <row r="29" spans="1:11" x14ac:dyDescent="0.25">
      <c r="A29" s="30"/>
      <c r="B29" s="26"/>
      <c r="C29">
        <f t="shared" si="0"/>
        <v>131</v>
      </c>
      <c r="D29" s="12">
        <v>131</v>
      </c>
      <c r="F29" s="12" t="s">
        <v>119</v>
      </c>
      <c r="G29" s="4"/>
      <c r="H29" s="4"/>
    </row>
    <row r="30" spans="1:11" x14ac:dyDescent="0.25">
      <c r="A30" s="30"/>
      <c r="B30" s="26"/>
      <c r="C30">
        <f t="shared" si="0"/>
        <v>137</v>
      </c>
      <c r="D30" s="12">
        <v>137</v>
      </c>
      <c r="F30" s="12" t="s">
        <v>120</v>
      </c>
      <c r="G30" s="4"/>
      <c r="H30" s="4"/>
    </row>
    <row r="31" spans="1:11" x14ac:dyDescent="0.25">
      <c r="A31" s="30"/>
      <c r="B31" s="26"/>
      <c r="C31">
        <f t="shared" si="0"/>
        <v>147</v>
      </c>
      <c r="D31" s="12">
        <v>147</v>
      </c>
      <c r="F31" s="12" t="s">
        <v>121</v>
      </c>
      <c r="G31" s="4"/>
      <c r="H31" s="4"/>
    </row>
    <row r="32" spans="1:11" x14ac:dyDescent="0.25">
      <c r="A32" s="30"/>
      <c r="B32" s="26"/>
      <c r="C32">
        <f t="shared" si="0"/>
        <v>160</v>
      </c>
      <c r="D32">
        <v>160</v>
      </c>
      <c r="F32" s="4" t="s">
        <v>122</v>
      </c>
      <c r="G32" s="4"/>
      <c r="H32" s="4"/>
    </row>
    <row r="33" spans="1:9" x14ac:dyDescent="0.25">
      <c r="A33" s="30"/>
      <c r="B33" s="26"/>
      <c r="C33">
        <f t="shared" si="0"/>
        <v>161</v>
      </c>
      <c r="D33" s="12">
        <v>161</v>
      </c>
      <c r="E33" s="12">
        <f>D35-D33</f>
        <v>17</v>
      </c>
      <c r="F33" s="12"/>
      <c r="G33" s="4" t="s">
        <v>20</v>
      </c>
      <c r="H33" s="4"/>
    </row>
    <row r="34" spans="1:9" x14ac:dyDescent="0.25">
      <c r="A34" s="30"/>
      <c r="B34" s="26"/>
      <c r="C34">
        <f t="shared" si="0"/>
        <v>176</v>
      </c>
      <c r="D34" s="12">
        <v>176</v>
      </c>
      <c r="F34" s="12" t="s">
        <v>123</v>
      </c>
      <c r="G34" s="4"/>
      <c r="H34" s="4"/>
    </row>
    <row r="35" spans="1:9" x14ac:dyDescent="0.25">
      <c r="A35" s="30"/>
      <c r="B35" s="32"/>
      <c r="C35">
        <f t="shared" si="0"/>
        <v>178</v>
      </c>
      <c r="D35" s="12">
        <v>178</v>
      </c>
      <c r="E35" s="12">
        <f>D38-D35</f>
        <v>16</v>
      </c>
      <c r="F35" s="12" t="s">
        <v>21</v>
      </c>
      <c r="G35" s="4" t="s">
        <v>22</v>
      </c>
      <c r="H35" s="4" t="s">
        <v>69</v>
      </c>
    </row>
    <row r="36" spans="1:9" x14ac:dyDescent="0.25">
      <c r="A36" s="30"/>
      <c r="B36" s="32"/>
      <c r="C36">
        <f t="shared" si="0"/>
        <v>181</v>
      </c>
      <c r="D36" s="12">
        <v>181</v>
      </c>
      <c r="F36" s="12" t="s">
        <v>124</v>
      </c>
      <c r="G36" s="4"/>
      <c r="H36" s="4"/>
    </row>
    <row r="37" spans="1:9" x14ac:dyDescent="0.25">
      <c r="A37" s="30"/>
      <c r="B37" s="32"/>
      <c r="C37">
        <f t="shared" si="0"/>
        <v>193</v>
      </c>
      <c r="D37" s="12">
        <v>193</v>
      </c>
      <c r="E37">
        <v>2</v>
      </c>
      <c r="F37" s="12" t="s">
        <v>125</v>
      </c>
      <c r="G37" t="s">
        <v>126</v>
      </c>
      <c r="H37" s="4"/>
    </row>
    <row r="38" spans="1:9" x14ac:dyDescent="0.25">
      <c r="A38" s="30"/>
      <c r="B38" s="14">
        <f>C38-C26</f>
        <v>79</v>
      </c>
      <c r="C38">
        <f t="shared" si="0"/>
        <v>194</v>
      </c>
      <c r="D38" s="12">
        <v>194</v>
      </c>
      <c r="E38" s="12">
        <f>D43-D38</f>
        <v>29</v>
      </c>
      <c r="F38" s="12" t="s">
        <v>7</v>
      </c>
      <c r="G38" s="4" t="s">
        <v>23</v>
      </c>
      <c r="H38" t="s">
        <v>339</v>
      </c>
      <c r="I38" s="4"/>
    </row>
    <row r="39" spans="1:9" x14ac:dyDescent="0.25">
      <c r="A39" s="30"/>
      <c r="B39" s="33" t="s">
        <v>321</v>
      </c>
      <c r="C39">
        <f t="shared" si="0"/>
        <v>208</v>
      </c>
      <c r="D39" s="12">
        <v>208</v>
      </c>
      <c r="E39" s="12"/>
      <c r="F39" s="12" t="s">
        <v>127</v>
      </c>
      <c r="G39" s="4"/>
      <c r="H39" s="4"/>
      <c r="I39" s="4"/>
    </row>
    <row r="40" spans="1:9" x14ac:dyDescent="0.25">
      <c r="A40" s="30"/>
      <c r="B40" s="33"/>
      <c r="C40">
        <f t="shared" si="0"/>
        <v>212</v>
      </c>
      <c r="D40" s="12">
        <v>212</v>
      </c>
      <c r="E40" s="12"/>
      <c r="F40" s="12" t="s">
        <v>128</v>
      </c>
      <c r="G40" s="4"/>
      <c r="H40" s="4"/>
      <c r="I40" s="4"/>
    </row>
    <row r="41" spans="1:9" x14ac:dyDescent="0.25">
      <c r="A41" s="30"/>
      <c r="B41" s="33"/>
      <c r="C41">
        <f t="shared" si="0"/>
        <v>215</v>
      </c>
      <c r="D41" s="12">
        <v>215</v>
      </c>
      <c r="E41" s="12"/>
      <c r="F41" s="12" t="s">
        <v>129</v>
      </c>
      <c r="G41" s="4"/>
      <c r="H41" s="4"/>
      <c r="I41" s="4"/>
    </row>
    <row r="42" spans="1:9" x14ac:dyDescent="0.25">
      <c r="A42" s="30"/>
      <c r="B42" s="33"/>
      <c r="C42">
        <f t="shared" si="0"/>
        <v>223</v>
      </c>
      <c r="D42" s="12">
        <v>223</v>
      </c>
      <c r="E42" s="12"/>
      <c r="F42" s="12" t="s">
        <v>130</v>
      </c>
      <c r="G42" s="4"/>
      <c r="H42" s="4"/>
      <c r="I42" s="4"/>
    </row>
    <row r="43" spans="1:9" x14ac:dyDescent="0.25">
      <c r="A43" s="30"/>
      <c r="B43" s="33"/>
      <c r="C43">
        <f t="shared" si="0"/>
        <v>223</v>
      </c>
      <c r="D43" s="12">
        <v>223</v>
      </c>
      <c r="E43" s="12">
        <f>D44-D43</f>
        <v>3</v>
      </c>
      <c r="F43" s="12" t="s">
        <v>7</v>
      </c>
      <c r="G43" s="4" t="s">
        <v>25</v>
      </c>
      <c r="H43" s="4"/>
      <c r="I43" s="4"/>
    </row>
    <row r="44" spans="1:9" x14ac:dyDescent="0.25">
      <c r="A44" s="30"/>
      <c r="B44" s="33"/>
      <c r="C44">
        <f t="shared" si="0"/>
        <v>226</v>
      </c>
      <c r="D44" s="12">
        <v>226</v>
      </c>
      <c r="E44" s="12">
        <f>D46-D44</f>
        <v>14</v>
      </c>
      <c r="F44" s="12" t="s">
        <v>9</v>
      </c>
      <c r="G44" s="4" t="s">
        <v>24</v>
      </c>
      <c r="H44" s="4"/>
      <c r="I44" s="4"/>
    </row>
    <row r="45" spans="1:9" x14ac:dyDescent="0.25">
      <c r="A45" s="30"/>
      <c r="B45" s="33"/>
      <c r="C45">
        <f t="shared" si="0"/>
        <v>232</v>
      </c>
      <c r="D45" s="12">
        <v>232</v>
      </c>
      <c r="E45" s="12"/>
      <c r="F45" s="12" t="s">
        <v>26</v>
      </c>
      <c r="G45" s="4"/>
      <c r="H45" s="4"/>
      <c r="I45" s="4"/>
    </row>
    <row r="46" spans="1:9" x14ac:dyDescent="0.25">
      <c r="A46" s="30"/>
      <c r="B46" s="33"/>
      <c r="C46">
        <f t="shared" si="0"/>
        <v>240</v>
      </c>
      <c r="D46" s="12">
        <v>240</v>
      </c>
      <c r="E46" s="12">
        <f>C50-C46</f>
        <v>5</v>
      </c>
      <c r="F46" s="12" t="s">
        <v>131</v>
      </c>
      <c r="G46" s="4" t="s">
        <v>132</v>
      </c>
      <c r="H46" s="4" t="s">
        <v>133</v>
      </c>
      <c r="I46" s="4"/>
    </row>
    <row r="47" spans="1:9" x14ac:dyDescent="0.25">
      <c r="A47" s="30"/>
      <c r="B47" s="33"/>
      <c r="C47">
        <f t="shared" si="0"/>
        <v>243</v>
      </c>
      <c r="D47" s="12">
        <v>243</v>
      </c>
      <c r="E47" s="12"/>
      <c r="F47" s="12" t="s">
        <v>134</v>
      </c>
      <c r="G47" s="4"/>
      <c r="H47" s="4"/>
      <c r="I47" s="4"/>
    </row>
    <row r="48" spans="1:9" x14ac:dyDescent="0.25">
      <c r="A48" s="29"/>
      <c r="B48" s="33"/>
      <c r="C48" s="17">
        <v>244</v>
      </c>
      <c r="D48" s="17">
        <v>1</v>
      </c>
      <c r="E48" s="17"/>
      <c r="F48" s="17" t="s">
        <v>28</v>
      </c>
      <c r="G48" s="18"/>
      <c r="H48" s="18"/>
      <c r="I48" s="4"/>
    </row>
    <row r="49" spans="1:9" x14ac:dyDescent="0.25">
      <c r="A49" s="29"/>
      <c r="B49" s="33"/>
      <c r="C49">
        <f t="shared" si="0"/>
        <v>245</v>
      </c>
      <c r="D49" s="12">
        <v>2</v>
      </c>
      <c r="E49" s="12"/>
      <c r="F49" s="12" t="s">
        <v>78</v>
      </c>
      <c r="G49" s="5"/>
      <c r="H49" s="5"/>
      <c r="I49" s="4"/>
    </row>
    <row r="50" spans="1:9" x14ac:dyDescent="0.25">
      <c r="A50" s="29"/>
      <c r="B50" s="33"/>
      <c r="C50">
        <f t="shared" si="0"/>
        <v>245</v>
      </c>
      <c r="D50" s="12">
        <v>2</v>
      </c>
      <c r="E50" s="12">
        <f>C57-C50</f>
        <v>34</v>
      </c>
      <c r="F50" s="12" t="s">
        <v>9</v>
      </c>
      <c r="G50" s="5" t="s">
        <v>81</v>
      </c>
      <c r="H50" s="5"/>
      <c r="I50" s="4"/>
    </row>
    <row r="51" spans="1:9" x14ac:dyDescent="0.25">
      <c r="A51" s="29"/>
      <c r="B51" s="33"/>
      <c r="C51">
        <f t="shared" si="0"/>
        <v>250</v>
      </c>
      <c r="D51" s="12">
        <v>7</v>
      </c>
      <c r="E51" s="12"/>
      <c r="F51" s="12" t="s">
        <v>27</v>
      </c>
      <c r="G51" s="4"/>
      <c r="H51" s="4"/>
      <c r="I51" s="4"/>
    </row>
    <row r="52" spans="1:9" x14ac:dyDescent="0.25">
      <c r="A52" s="29"/>
      <c r="B52" s="33"/>
      <c r="C52">
        <f t="shared" si="0"/>
        <v>254</v>
      </c>
      <c r="D52" s="12">
        <v>11</v>
      </c>
      <c r="E52" s="12"/>
      <c r="F52" s="12" t="s">
        <v>79</v>
      </c>
      <c r="G52" s="4"/>
      <c r="H52" s="4"/>
      <c r="I52" s="4"/>
    </row>
    <row r="53" spans="1:9" x14ac:dyDescent="0.25">
      <c r="A53" s="29"/>
      <c r="B53" s="32"/>
      <c r="C53">
        <f t="shared" si="0"/>
        <v>257</v>
      </c>
      <c r="D53" s="12">
        <v>14</v>
      </c>
      <c r="E53" s="12"/>
      <c r="F53" s="12" t="s">
        <v>80</v>
      </c>
      <c r="G53" s="4"/>
      <c r="H53" s="4"/>
      <c r="I53" s="4"/>
    </row>
    <row r="54" spans="1:9" x14ac:dyDescent="0.25">
      <c r="A54" s="29"/>
      <c r="B54" s="32"/>
      <c r="C54">
        <f t="shared" si="0"/>
        <v>262</v>
      </c>
      <c r="D54" s="12">
        <v>19</v>
      </c>
      <c r="E54" s="12"/>
      <c r="F54" s="12" t="s">
        <v>82</v>
      </c>
      <c r="G54" s="4"/>
      <c r="H54" s="4"/>
      <c r="I54" s="4"/>
    </row>
    <row r="55" spans="1:9" x14ac:dyDescent="0.25">
      <c r="A55" s="29"/>
      <c r="B55" s="32"/>
      <c r="C55">
        <f t="shared" si="0"/>
        <v>265</v>
      </c>
      <c r="D55" s="12">
        <v>22</v>
      </c>
      <c r="E55" s="12"/>
      <c r="F55" s="12" t="s">
        <v>83</v>
      </c>
      <c r="G55" s="4"/>
      <c r="H55" s="4"/>
      <c r="I55" s="4"/>
    </row>
    <row r="56" spans="1:9" x14ac:dyDescent="0.25">
      <c r="A56" s="29"/>
      <c r="B56" s="32"/>
      <c r="C56">
        <f t="shared" si="0"/>
        <v>276</v>
      </c>
      <c r="D56" s="12">
        <v>33</v>
      </c>
      <c r="E56" s="12"/>
      <c r="F56" s="12" t="s">
        <v>84</v>
      </c>
      <c r="G56" s="4"/>
      <c r="H56" s="4"/>
      <c r="I56" s="4"/>
    </row>
    <row r="57" spans="1:9" x14ac:dyDescent="0.25">
      <c r="A57" s="29"/>
      <c r="B57" s="14">
        <f>C57-C38</f>
        <v>85</v>
      </c>
      <c r="C57">
        <f t="shared" si="0"/>
        <v>279</v>
      </c>
      <c r="D57" s="12">
        <v>36</v>
      </c>
      <c r="E57" s="12">
        <f>C59-C57</f>
        <v>5</v>
      </c>
      <c r="F57" s="12" t="s">
        <v>5</v>
      </c>
      <c r="G57" s="4" t="s">
        <v>85</v>
      </c>
      <c r="H57" s="4"/>
      <c r="I57" s="4"/>
    </row>
    <row r="58" spans="1:9" x14ac:dyDescent="0.25">
      <c r="A58" s="29"/>
      <c r="B58" s="31" t="s">
        <v>322</v>
      </c>
      <c r="C58">
        <f t="shared" si="0"/>
        <v>284</v>
      </c>
      <c r="D58" s="12">
        <v>41</v>
      </c>
      <c r="E58" s="12"/>
      <c r="F58" s="12" t="s">
        <v>86</v>
      </c>
      <c r="G58" s="4"/>
      <c r="H58" s="4"/>
      <c r="I58" s="4"/>
    </row>
    <row r="59" spans="1:9" x14ac:dyDescent="0.25">
      <c r="A59" s="29"/>
      <c r="B59" s="26"/>
      <c r="C59">
        <f t="shared" si="0"/>
        <v>284</v>
      </c>
      <c r="D59" s="12">
        <v>41</v>
      </c>
      <c r="E59" s="12">
        <f>D60-D59</f>
        <v>1</v>
      </c>
      <c r="F59" s="12" t="s">
        <v>8</v>
      </c>
      <c r="G59" s="4" t="s">
        <v>29</v>
      </c>
      <c r="H59" s="4"/>
      <c r="I59" s="4"/>
    </row>
    <row r="60" spans="1:9" x14ac:dyDescent="0.25">
      <c r="A60" s="29"/>
      <c r="B60" s="26"/>
      <c r="C60">
        <f t="shared" si="0"/>
        <v>285</v>
      </c>
      <c r="D60" s="12">
        <v>42</v>
      </c>
      <c r="E60" s="12">
        <f>D62-D60</f>
        <v>5</v>
      </c>
      <c r="F60" s="12" t="s">
        <v>5</v>
      </c>
      <c r="G60" s="4" t="s">
        <v>30</v>
      </c>
      <c r="H60" s="4"/>
      <c r="I60" s="4"/>
    </row>
    <row r="61" spans="1:9" x14ac:dyDescent="0.25">
      <c r="A61" s="29"/>
      <c r="B61" s="26"/>
      <c r="C61">
        <f t="shared" si="0"/>
        <v>288</v>
      </c>
      <c r="D61" s="12">
        <v>45</v>
      </c>
      <c r="E61" s="12">
        <f>D66-D61</f>
        <v>33</v>
      </c>
      <c r="F61" s="12" t="s">
        <v>87</v>
      </c>
      <c r="G61" s="4"/>
      <c r="H61" s="4"/>
      <c r="I61" s="4"/>
    </row>
    <row r="62" spans="1:9" x14ac:dyDescent="0.25">
      <c r="A62" s="29"/>
      <c r="B62" s="26"/>
      <c r="C62">
        <f t="shared" si="0"/>
        <v>290</v>
      </c>
      <c r="D62" s="12">
        <v>47</v>
      </c>
      <c r="E62" s="12"/>
      <c r="F62" s="12"/>
      <c r="G62" s="4" t="s">
        <v>31</v>
      </c>
      <c r="H62" s="4"/>
      <c r="I62" s="4"/>
    </row>
    <row r="63" spans="1:9" x14ac:dyDescent="0.25">
      <c r="A63" s="29"/>
      <c r="B63" s="26"/>
      <c r="C63">
        <f t="shared" si="0"/>
        <v>297</v>
      </c>
      <c r="D63" s="12">
        <v>54</v>
      </c>
      <c r="E63" s="12"/>
      <c r="F63" s="12" t="s">
        <v>88</v>
      </c>
      <c r="G63" s="4"/>
      <c r="H63" s="4"/>
      <c r="I63" s="4"/>
    </row>
    <row r="64" spans="1:9" x14ac:dyDescent="0.25">
      <c r="A64" s="29"/>
      <c r="B64" s="26"/>
      <c r="C64">
        <f t="shared" si="0"/>
        <v>306</v>
      </c>
      <c r="D64" s="12">
        <v>63</v>
      </c>
      <c r="E64" s="12"/>
      <c r="F64" s="12" t="s">
        <v>89</v>
      </c>
      <c r="G64" s="4"/>
      <c r="H64" s="4"/>
      <c r="I64" s="4"/>
    </row>
    <row r="65" spans="1:9" x14ac:dyDescent="0.25">
      <c r="A65" s="29"/>
      <c r="B65" s="26"/>
      <c r="C65">
        <f t="shared" si="0"/>
        <v>316</v>
      </c>
      <c r="D65" s="12">
        <v>73</v>
      </c>
      <c r="E65" s="12"/>
      <c r="F65" s="12" t="s">
        <v>90</v>
      </c>
      <c r="H65" s="4"/>
      <c r="I65" s="4"/>
    </row>
    <row r="66" spans="1:9" x14ac:dyDescent="0.25">
      <c r="A66" s="29"/>
      <c r="B66" s="32"/>
      <c r="C66">
        <f t="shared" si="0"/>
        <v>321</v>
      </c>
      <c r="D66" s="12">
        <v>78</v>
      </c>
      <c r="E66" s="12">
        <f>D67-D66</f>
        <v>6</v>
      </c>
      <c r="F66" s="12" t="s">
        <v>91</v>
      </c>
      <c r="G66" s="4" t="s">
        <v>92</v>
      </c>
      <c r="H66" s="4"/>
      <c r="I66" s="4"/>
    </row>
    <row r="67" spans="1:9" x14ac:dyDescent="0.25">
      <c r="A67" s="29"/>
      <c r="B67" s="3">
        <f>C67-C57</f>
        <v>48</v>
      </c>
      <c r="C67">
        <f t="shared" ref="C67:C130" si="1">C66+D67-D66</f>
        <v>327</v>
      </c>
      <c r="D67" s="12">
        <v>84</v>
      </c>
      <c r="E67" s="12">
        <f>D72-D67</f>
        <v>42</v>
      </c>
      <c r="F67" s="12" t="s">
        <v>91</v>
      </c>
      <c r="G67" t="s">
        <v>93</v>
      </c>
      <c r="H67" s="4" t="s">
        <v>340</v>
      </c>
      <c r="I67" s="4"/>
    </row>
    <row r="68" spans="1:9" x14ac:dyDescent="0.25">
      <c r="A68" s="29"/>
      <c r="B68" s="34" t="s">
        <v>323</v>
      </c>
      <c r="C68">
        <f t="shared" si="1"/>
        <v>334</v>
      </c>
      <c r="D68" s="12">
        <v>91</v>
      </c>
      <c r="E68" s="12"/>
      <c r="F68" s="12" t="s">
        <v>94</v>
      </c>
      <c r="G68" s="4"/>
      <c r="H68" s="4"/>
      <c r="I68" s="4"/>
    </row>
    <row r="69" spans="1:9" x14ac:dyDescent="0.25">
      <c r="A69" s="29"/>
      <c r="B69" s="33"/>
      <c r="C69">
        <f t="shared" si="1"/>
        <v>353</v>
      </c>
      <c r="D69" s="12">
        <v>110</v>
      </c>
      <c r="E69" s="12"/>
      <c r="F69" s="12" t="s">
        <v>95</v>
      </c>
      <c r="H69" s="4"/>
      <c r="I69" s="4"/>
    </row>
    <row r="70" spans="1:9" x14ac:dyDescent="0.25">
      <c r="A70" s="29"/>
      <c r="B70" s="33"/>
      <c r="C70">
        <f t="shared" si="1"/>
        <v>360</v>
      </c>
      <c r="D70" s="12">
        <v>117</v>
      </c>
      <c r="E70" s="12"/>
      <c r="F70" s="12" t="s">
        <v>96</v>
      </c>
      <c r="G70" s="4"/>
      <c r="H70" s="4"/>
      <c r="I70" s="4"/>
    </row>
    <row r="71" spans="1:9" x14ac:dyDescent="0.25">
      <c r="A71" s="29"/>
      <c r="B71" s="33"/>
      <c r="C71">
        <f t="shared" si="1"/>
        <v>366</v>
      </c>
      <c r="D71" s="12">
        <v>123</v>
      </c>
      <c r="E71" s="12"/>
      <c r="F71" s="12" t="s">
        <v>97</v>
      </c>
      <c r="G71" s="4"/>
      <c r="H71" s="4"/>
      <c r="I71" s="4"/>
    </row>
    <row r="72" spans="1:9" x14ac:dyDescent="0.25">
      <c r="A72" s="29"/>
      <c r="B72" s="33"/>
      <c r="C72">
        <f t="shared" si="1"/>
        <v>369</v>
      </c>
      <c r="D72" s="12">
        <v>126</v>
      </c>
      <c r="E72" s="12">
        <f>D79-D72</f>
        <v>39</v>
      </c>
      <c r="F72" s="12"/>
      <c r="G72" s="4" t="s">
        <v>32</v>
      </c>
      <c r="H72" s="4"/>
      <c r="I72" s="4"/>
    </row>
    <row r="73" spans="1:9" x14ac:dyDescent="0.25">
      <c r="A73" s="29"/>
      <c r="B73" s="33"/>
      <c r="C73">
        <f t="shared" si="1"/>
        <v>371</v>
      </c>
      <c r="D73" s="12">
        <v>128</v>
      </c>
      <c r="E73" s="12"/>
      <c r="F73" s="12" t="s">
        <v>33</v>
      </c>
      <c r="G73" t="s">
        <v>135</v>
      </c>
      <c r="H73" s="4"/>
      <c r="I73" s="4"/>
    </row>
    <row r="74" spans="1:9" x14ac:dyDescent="0.25">
      <c r="A74" s="29"/>
      <c r="B74" s="33"/>
      <c r="C74">
        <f t="shared" si="1"/>
        <v>377</v>
      </c>
      <c r="D74" s="12">
        <v>134</v>
      </c>
      <c r="E74" s="12"/>
      <c r="F74" s="12" t="s">
        <v>98</v>
      </c>
      <c r="H74" s="4"/>
      <c r="I74" s="4"/>
    </row>
    <row r="75" spans="1:9" x14ac:dyDescent="0.25">
      <c r="A75" s="29"/>
      <c r="B75" s="33"/>
      <c r="C75">
        <f t="shared" si="1"/>
        <v>380</v>
      </c>
      <c r="D75" s="12">
        <v>137</v>
      </c>
      <c r="E75" s="12"/>
      <c r="F75" s="12" t="s">
        <v>99</v>
      </c>
      <c r="G75" s="4"/>
      <c r="H75" s="4"/>
      <c r="I75" s="4"/>
    </row>
    <row r="76" spans="1:9" x14ac:dyDescent="0.25">
      <c r="A76" s="29"/>
      <c r="B76" s="33"/>
      <c r="C76">
        <f t="shared" si="1"/>
        <v>382</v>
      </c>
      <c r="D76" s="12">
        <v>139</v>
      </c>
      <c r="E76" s="12"/>
      <c r="F76" s="12" t="s">
        <v>100</v>
      </c>
      <c r="H76" s="4"/>
      <c r="I76" s="4"/>
    </row>
    <row r="77" spans="1:9" x14ac:dyDescent="0.25">
      <c r="A77" s="29"/>
      <c r="B77" s="33"/>
      <c r="C77">
        <f t="shared" si="1"/>
        <v>387</v>
      </c>
      <c r="D77" s="12">
        <v>144</v>
      </c>
      <c r="E77" s="12"/>
      <c r="F77" s="12" t="s">
        <v>34</v>
      </c>
      <c r="G77" s="4"/>
      <c r="H77" s="4"/>
      <c r="I77" s="4"/>
    </row>
    <row r="78" spans="1:9" x14ac:dyDescent="0.25">
      <c r="A78" s="29"/>
      <c r="B78" s="33"/>
      <c r="C78">
        <f t="shared" si="1"/>
        <v>397</v>
      </c>
      <c r="D78" s="12">
        <v>154</v>
      </c>
      <c r="E78" s="12"/>
      <c r="F78" s="12" t="s">
        <v>101</v>
      </c>
      <c r="H78" s="4"/>
      <c r="I78" s="4"/>
    </row>
    <row r="79" spans="1:9" x14ac:dyDescent="0.25">
      <c r="A79" s="29"/>
      <c r="B79" s="14">
        <f>C79-C67</f>
        <v>81</v>
      </c>
      <c r="C79">
        <f t="shared" si="1"/>
        <v>408</v>
      </c>
      <c r="D79" s="12">
        <v>165</v>
      </c>
      <c r="E79" s="12">
        <f>C85-C79</f>
        <v>59</v>
      </c>
      <c r="F79" s="12" t="s">
        <v>9</v>
      </c>
      <c r="G79" t="s">
        <v>210</v>
      </c>
      <c r="H79" s="4" t="s">
        <v>341</v>
      </c>
      <c r="I79" s="4"/>
    </row>
    <row r="80" spans="1:9" x14ac:dyDescent="0.25">
      <c r="A80" s="29"/>
      <c r="B80" s="31" t="s">
        <v>324</v>
      </c>
      <c r="C80">
        <f t="shared" si="1"/>
        <v>409</v>
      </c>
      <c r="D80" s="12">
        <v>166</v>
      </c>
      <c r="E80" s="12"/>
      <c r="F80" s="12" t="s">
        <v>102</v>
      </c>
      <c r="G80" s="4"/>
      <c r="H80" s="4"/>
      <c r="I80" s="4"/>
    </row>
    <row r="81" spans="1:9" x14ac:dyDescent="0.25">
      <c r="A81" s="29"/>
      <c r="B81" s="26"/>
      <c r="C81">
        <f t="shared" si="1"/>
        <v>428</v>
      </c>
      <c r="D81" s="12">
        <v>185</v>
      </c>
      <c r="E81" s="12"/>
      <c r="F81" s="12" t="s">
        <v>103</v>
      </c>
      <c r="G81" s="4"/>
      <c r="H81" s="4"/>
      <c r="I81" s="4"/>
    </row>
    <row r="82" spans="1:9" ht="15" customHeight="1" x14ac:dyDescent="0.25">
      <c r="A82" s="30" t="s">
        <v>104</v>
      </c>
      <c r="B82" s="26"/>
      <c r="C82" s="20">
        <v>428</v>
      </c>
      <c r="D82" s="20">
        <v>0</v>
      </c>
      <c r="E82" s="20"/>
      <c r="F82" s="20" t="s">
        <v>103</v>
      </c>
      <c r="G82" s="21"/>
      <c r="H82" s="21"/>
      <c r="I82" s="4"/>
    </row>
    <row r="83" spans="1:9" x14ac:dyDescent="0.25">
      <c r="A83" s="30"/>
      <c r="B83" s="26"/>
      <c r="C83">
        <f t="shared" si="1"/>
        <v>445</v>
      </c>
      <c r="D83" s="12">
        <v>17</v>
      </c>
      <c r="E83" s="12"/>
      <c r="F83" s="12" t="s">
        <v>136</v>
      </c>
      <c r="G83" s="4"/>
      <c r="H83" s="4"/>
      <c r="I83" s="4"/>
    </row>
    <row r="84" spans="1:9" x14ac:dyDescent="0.25">
      <c r="A84" s="30"/>
      <c r="B84" s="26"/>
      <c r="C84">
        <f t="shared" si="1"/>
        <v>460</v>
      </c>
      <c r="D84" s="12">
        <v>32</v>
      </c>
      <c r="E84" s="12"/>
      <c r="F84" s="12" t="s">
        <v>137</v>
      </c>
      <c r="G84" s="4"/>
      <c r="H84" s="4"/>
      <c r="I84" s="4"/>
    </row>
    <row r="85" spans="1:9" x14ac:dyDescent="0.25">
      <c r="A85" s="30"/>
      <c r="B85" s="26"/>
      <c r="C85">
        <f t="shared" si="1"/>
        <v>467</v>
      </c>
      <c r="D85" s="12">
        <v>39</v>
      </c>
      <c r="E85" s="12">
        <f>D87-D85</f>
        <v>13</v>
      </c>
      <c r="F85" s="12" t="s">
        <v>8</v>
      </c>
      <c r="G85" s="4" t="s">
        <v>36</v>
      </c>
      <c r="H85" s="4"/>
      <c r="I85" s="4"/>
    </row>
    <row r="86" spans="1:9" x14ac:dyDescent="0.25">
      <c r="A86" s="30"/>
      <c r="B86" s="26"/>
      <c r="C86">
        <f t="shared" si="1"/>
        <v>468</v>
      </c>
      <c r="D86" s="12">
        <v>40</v>
      </c>
      <c r="E86" s="12"/>
      <c r="F86" s="12" t="s">
        <v>35</v>
      </c>
      <c r="G86" s="4"/>
      <c r="H86" s="4"/>
      <c r="I86" s="4"/>
    </row>
    <row r="87" spans="1:9" x14ac:dyDescent="0.25">
      <c r="A87" s="30"/>
      <c r="B87" s="14">
        <f>C87-C79</f>
        <v>72</v>
      </c>
      <c r="C87">
        <f t="shared" si="1"/>
        <v>480</v>
      </c>
      <c r="D87" s="12">
        <v>52</v>
      </c>
      <c r="E87" s="12">
        <f>D89-D87</f>
        <v>17</v>
      </c>
      <c r="F87" s="12" t="s">
        <v>138</v>
      </c>
      <c r="G87" s="4" t="s">
        <v>1</v>
      </c>
      <c r="H87" s="13" t="s">
        <v>342</v>
      </c>
      <c r="I87" s="4"/>
    </row>
    <row r="88" spans="1:9" x14ac:dyDescent="0.25">
      <c r="A88" s="30"/>
      <c r="B88" s="34" t="s">
        <v>325</v>
      </c>
      <c r="C88">
        <f t="shared" si="1"/>
        <v>496</v>
      </c>
      <c r="D88" s="12">
        <v>68</v>
      </c>
      <c r="E88" s="12"/>
      <c r="F88" s="12" t="s">
        <v>37</v>
      </c>
      <c r="G88" s="4"/>
      <c r="H88" s="4"/>
      <c r="I88" s="4"/>
    </row>
    <row r="89" spans="1:9" x14ac:dyDescent="0.25">
      <c r="A89" s="30"/>
      <c r="B89" s="33"/>
      <c r="C89">
        <f t="shared" si="1"/>
        <v>497</v>
      </c>
      <c r="D89" s="12">
        <v>69</v>
      </c>
      <c r="E89" s="12">
        <f>D90-D89</f>
        <v>6</v>
      </c>
      <c r="F89" s="12"/>
      <c r="G89" s="4" t="s">
        <v>38</v>
      </c>
      <c r="H89" s="4"/>
      <c r="I89" s="4"/>
    </row>
    <row r="90" spans="1:9" x14ac:dyDescent="0.25">
      <c r="A90" s="30"/>
      <c r="B90" s="33"/>
      <c r="C90">
        <f t="shared" si="1"/>
        <v>503</v>
      </c>
      <c r="D90" s="12">
        <v>75</v>
      </c>
      <c r="E90" s="12">
        <f>D95-D90</f>
        <v>39</v>
      </c>
      <c r="F90" s="12"/>
      <c r="G90" s="4" t="s">
        <v>39</v>
      </c>
      <c r="H90" s="4"/>
      <c r="I90" s="4"/>
    </row>
    <row r="91" spans="1:9" x14ac:dyDescent="0.25">
      <c r="A91" s="30"/>
      <c r="B91" s="33"/>
      <c r="C91">
        <f t="shared" si="1"/>
        <v>504</v>
      </c>
      <c r="D91" s="12">
        <v>76</v>
      </c>
      <c r="E91" s="12"/>
      <c r="F91" s="12" t="s">
        <v>139</v>
      </c>
      <c r="G91" s="6"/>
      <c r="H91" s="4"/>
      <c r="I91" s="4"/>
    </row>
    <row r="92" spans="1:9" x14ac:dyDescent="0.25">
      <c r="A92" s="30"/>
      <c r="B92" s="33"/>
      <c r="C92">
        <f t="shared" si="1"/>
        <v>510</v>
      </c>
      <c r="D92" s="12">
        <v>82</v>
      </c>
      <c r="E92" s="12"/>
      <c r="F92" s="12" t="s">
        <v>140</v>
      </c>
      <c r="H92" s="4"/>
      <c r="I92" s="4"/>
    </row>
    <row r="93" spans="1:9" x14ac:dyDescent="0.25">
      <c r="A93" s="30"/>
      <c r="B93" s="33"/>
      <c r="C93">
        <f t="shared" si="1"/>
        <v>531</v>
      </c>
      <c r="D93" s="12">
        <v>103</v>
      </c>
      <c r="E93" s="12"/>
      <c r="F93" s="12" t="s">
        <v>141</v>
      </c>
      <c r="H93" s="4"/>
      <c r="I93" s="4"/>
    </row>
    <row r="94" spans="1:9" x14ac:dyDescent="0.25">
      <c r="A94" s="30"/>
      <c r="B94" s="33"/>
      <c r="C94">
        <f t="shared" si="1"/>
        <v>541</v>
      </c>
      <c r="D94" s="12">
        <v>113</v>
      </c>
      <c r="E94" s="12"/>
      <c r="F94" s="12" t="s">
        <v>40</v>
      </c>
      <c r="G94" s="4"/>
      <c r="H94" s="4"/>
      <c r="I94" s="4"/>
    </row>
    <row r="95" spans="1:9" x14ac:dyDescent="0.25">
      <c r="A95" s="30"/>
      <c r="B95" s="33"/>
      <c r="C95">
        <f t="shared" si="1"/>
        <v>542</v>
      </c>
      <c r="D95" s="12">
        <v>114</v>
      </c>
      <c r="E95" s="12">
        <f t="shared" ref="E95:E100" si="2">D96-D95</f>
        <v>9</v>
      </c>
      <c r="F95" s="12" t="s">
        <v>6</v>
      </c>
      <c r="G95" s="4" t="s">
        <v>41</v>
      </c>
      <c r="H95" s="4"/>
      <c r="I95" s="4"/>
    </row>
    <row r="96" spans="1:9" x14ac:dyDescent="0.25">
      <c r="A96" s="30"/>
      <c r="B96" s="14">
        <f>C96-C87</f>
        <v>71</v>
      </c>
      <c r="C96">
        <f t="shared" si="1"/>
        <v>551</v>
      </c>
      <c r="D96" s="12">
        <v>123</v>
      </c>
      <c r="E96" s="12">
        <f t="shared" si="2"/>
        <v>21</v>
      </c>
      <c r="F96" s="12" t="s">
        <v>42</v>
      </c>
      <c r="G96" s="4" t="s">
        <v>43</v>
      </c>
      <c r="H96" s="4" t="s">
        <v>343</v>
      </c>
      <c r="I96" s="4"/>
    </row>
    <row r="97" spans="1:9" x14ac:dyDescent="0.25">
      <c r="A97" s="30"/>
      <c r="B97" s="31" t="s">
        <v>326</v>
      </c>
      <c r="C97">
        <f t="shared" si="1"/>
        <v>572</v>
      </c>
      <c r="D97" s="12">
        <v>144</v>
      </c>
      <c r="E97" s="12">
        <f t="shared" si="2"/>
        <v>6</v>
      </c>
      <c r="F97" s="12" t="s">
        <v>144</v>
      </c>
      <c r="G97" s="4" t="s">
        <v>142</v>
      </c>
      <c r="H97" s="4" t="s">
        <v>143</v>
      </c>
      <c r="I97" s="4"/>
    </row>
    <row r="98" spans="1:9" x14ac:dyDescent="0.25">
      <c r="A98" s="30"/>
      <c r="B98" s="26"/>
      <c r="C98">
        <f t="shared" si="1"/>
        <v>578</v>
      </c>
      <c r="D98" s="12">
        <v>150</v>
      </c>
      <c r="E98" s="12">
        <f t="shared" si="2"/>
        <v>0</v>
      </c>
      <c r="G98" t="s">
        <v>145</v>
      </c>
      <c r="H98" s="4"/>
      <c r="I98" s="4"/>
    </row>
    <row r="99" spans="1:9" x14ac:dyDescent="0.25">
      <c r="A99" s="30"/>
      <c r="B99" s="26"/>
      <c r="C99">
        <f t="shared" si="1"/>
        <v>578</v>
      </c>
      <c r="D99" s="12">
        <v>150</v>
      </c>
      <c r="E99" s="12">
        <f t="shared" si="2"/>
        <v>9</v>
      </c>
      <c r="F99" s="12" t="s">
        <v>7</v>
      </c>
      <c r="G99" s="4" t="s">
        <v>44</v>
      </c>
      <c r="H99" s="4"/>
      <c r="I99" s="4"/>
    </row>
    <row r="100" spans="1:9" x14ac:dyDescent="0.25">
      <c r="A100" s="30"/>
      <c r="B100" s="26"/>
      <c r="C100">
        <f t="shared" si="1"/>
        <v>587</v>
      </c>
      <c r="D100" s="12">
        <v>159</v>
      </c>
      <c r="E100" s="12">
        <f t="shared" si="2"/>
        <v>2</v>
      </c>
      <c r="F100" s="12" t="s">
        <v>45</v>
      </c>
      <c r="G100" s="4" t="s">
        <v>146</v>
      </c>
      <c r="H100" s="4"/>
      <c r="I100" s="4"/>
    </row>
    <row r="101" spans="1:9" x14ac:dyDescent="0.25">
      <c r="A101" s="30"/>
      <c r="B101" s="26"/>
      <c r="C101">
        <f t="shared" si="1"/>
        <v>589</v>
      </c>
      <c r="D101" s="12">
        <v>161</v>
      </c>
      <c r="E101" s="12">
        <f>D103-D101</f>
        <v>6</v>
      </c>
      <c r="F101" s="12"/>
      <c r="G101" s="4" t="s">
        <v>46</v>
      </c>
      <c r="H101" s="4"/>
      <c r="I101" s="4"/>
    </row>
    <row r="102" spans="1:9" x14ac:dyDescent="0.25">
      <c r="A102" s="30"/>
      <c r="B102" s="26"/>
      <c r="C102">
        <f t="shared" si="1"/>
        <v>590</v>
      </c>
      <c r="D102" s="12">
        <v>162</v>
      </c>
      <c r="E102" s="12"/>
      <c r="F102" s="12" t="s">
        <v>47</v>
      </c>
      <c r="G102" s="4"/>
      <c r="H102" s="4"/>
      <c r="I102" s="4"/>
    </row>
    <row r="103" spans="1:9" x14ac:dyDescent="0.25">
      <c r="A103" s="30"/>
      <c r="B103" s="26"/>
      <c r="C103">
        <f t="shared" si="1"/>
        <v>595</v>
      </c>
      <c r="D103" s="12">
        <v>167</v>
      </c>
      <c r="E103" s="12">
        <f>D106-D103</f>
        <v>15</v>
      </c>
      <c r="G103" s="4" t="s">
        <v>48</v>
      </c>
      <c r="H103" s="4"/>
      <c r="I103" s="4"/>
    </row>
    <row r="104" spans="1:9" x14ac:dyDescent="0.25">
      <c r="A104" s="30"/>
      <c r="B104" s="26"/>
      <c r="C104">
        <f t="shared" si="1"/>
        <v>598</v>
      </c>
      <c r="D104" s="12">
        <v>170</v>
      </c>
      <c r="E104" s="12"/>
      <c r="F104" s="12" t="s">
        <v>147</v>
      </c>
      <c r="H104" s="4"/>
      <c r="I104" s="4"/>
    </row>
    <row r="105" spans="1:9" x14ac:dyDescent="0.25">
      <c r="A105" s="30"/>
      <c r="B105" s="32"/>
      <c r="C105">
        <f t="shared" si="1"/>
        <v>602</v>
      </c>
      <c r="D105" s="12">
        <v>174</v>
      </c>
      <c r="E105" s="12"/>
      <c r="F105" s="12" t="s">
        <v>148</v>
      </c>
      <c r="H105" s="4"/>
      <c r="I105" s="4"/>
    </row>
    <row r="106" spans="1:9" x14ac:dyDescent="0.25">
      <c r="A106" s="30"/>
      <c r="B106" s="32"/>
      <c r="C106">
        <f t="shared" si="1"/>
        <v>610</v>
      </c>
      <c r="D106" s="12">
        <v>182</v>
      </c>
      <c r="E106" s="12">
        <f>D108-D106</f>
        <v>13</v>
      </c>
      <c r="F106" s="12"/>
      <c r="G106" s="4" t="s">
        <v>49</v>
      </c>
      <c r="H106" s="4"/>
      <c r="I106" s="4"/>
    </row>
    <row r="107" spans="1:9" x14ac:dyDescent="0.25">
      <c r="A107" s="30"/>
      <c r="B107" s="32"/>
      <c r="C107">
        <f t="shared" si="1"/>
        <v>614</v>
      </c>
      <c r="D107" s="12">
        <v>186</v>
      </c>
      <c r="E107" s="12"/>
      <c r="F107" s="12" t="s">
        <v>149</v>
      </c>
      <c r="H107" s="4"/>
      <c r="I107" s="4"/>
    </row>
    <row r="108" spans="1:9" x14ac:dyDescent="0.25">
      <c r="A108" s="30"/>
      <c r="B108" s="14">
        <f>C108-C96</f>
        <v>72</v>
      </c>
      <c r="C108">
        <f t="shared" si="1"/>
        <v>623</v>
      </c>
      <c r="D108" s="12">
        <v>195</v>
      </c>
      <c r="E108" s="12">
        <f>D109-D108</f>
        <v>1</v>
      </c>
      <c r="F108" s="12"/>
      <c r="G108" s="4" t="s">
        <v>50</v>
      </c>
      <c r="H108" s="4" t="s">
        <v>150</v>
      </c>
      <c r="I108" s="4"/>
    </row>
    <row r="109" spans="1:9" x14ac:dyDescent="0.25">
      <c r="A109" s="30"/>
      <c r="B109" s="34" t="s">
        <v>327</v>
      </c>
      <c r="C109">
        <f t="shared" si="1"/>
        <v>624</v>
      </c>
      <c r="D109" s="12">
        <v>196</v>
      </c>
      <c r="E109" s="12">
        <f>D111-D109</f>
        <v>3</v>
      </c>
      <c r="F109" s="12"/>
      <c r="G109" s="4" t="s">
        <v>151</v>
      </c>
      <c r="H109" s="4"/>
      <c r="I109" s="4"/>
    </row>
    <row r="110" spans="1:9" x14ac:dyDescent="0.25">
      <c r="A110" s="30"/>
      <c r="B110" s="33"/>
      <c r="C110">
        <f t="shared" si="1"/>
        <v>624</v>
      </c>
      <c r="D110" s="12">
        <v>196</v>
      </c>
      <c r="E110" s="12"/>
      <c r="F110" s="12" t="s">
        <v>51</v>
      </c>
      <c r="G110" s="4"/>
      <c r="H110" s="4"/>
      <c r="I110" s="4"/>
    </row>
    <row r="111" spans="1:9" x14ac:dyDescent="0.25">
      <c r="A111" s="30"/>
      <c r="B111" s="33"/>
      <c r="C111">
        <f t="shared" si="1"/>
        <v>627</v>
      </c>
      <c r="D111" s="12">
        <v>199</v>
      </c>
      <c r="E111" s="12">
        <f>D114-D111</f>
        <v>21</v>
      </c>
      <c r="F111" s="12"/>
      <c r="G111" s="4" t="s">
        <v>52</v>
      </c>
      <c r="H111" s="4"/>
      <c r="I111" s="4"/>
    </row>
    <row r="112" spans="1:9" x14ac:dyDescent="0.25">
      <c r="A112" s="30"/>
      <c r="B112" s="33"/>
      <c r="C112">
        <f t="shared" si="1"/>
        <v>629</v>
      </c>
      <c r="D112" s="12">
        <v>201</v>
      </c>
      <c r="E112" s="12"/>
      <c r="F112" t="s">
        <v>152</v>
      </c>
      <c r="H112" s="4"/>
      <c r="I112" s="4"/>
    </row>
    <row r="113" spans="1:9" x14ac:dyDescent="0.25">
      <c r="A113" s="30"/>
      <c r="B113" s="33"/>
      <c r="C113">
        <f t="shared" si="1"/>
        <v>645</v>
      </c>
      <c r="D113" s="12">
        <v>217</v>
      </c>
      <c r="E113" s="12"/>
      <c r="F113" s="4" t="s">
        <v>53</v>
      </c>
      <c r="H113" s="4"/>
      <c r="I113" s="4"/>
    </row>
    <row r="114" spans="1:9" x14ac:dyDescent="0.25">
      <c r="A114" s="30"/>
      <c r="B114" s="33"/>
      <c r="C114">
        <f t="shared" si="1"/>
        <v>648</v>
      </c>
      <c r="D114" s="12">
        <v>220</v>
      </c>
      <c r="E114" s="12">
        <f>D115-D114</f>
        <v>10</v>
      </c>
      <c r="F114" s="12"/>
      <c r="G114" s="4" t="s">
        <v>54</v>
      </c>
      <c r="H114" s="4"/>
      <c r="I114" s="4"/>
    </row>
    <row r="115" spans="1:9" x14ac:dyDescent="0.25">
      <c r="A115" s="30"/>
      <c r="B115" s="33"/>
      <c r="C115">
        <f t="shared" si="1"/>
        <v>658</v>
      </c>
      <c r="D115" s="12">
        <v>230</v>
      </c>
      <c r="E115" s="12">
        <f>D116-D115</f>
        <v>5</v>
      </c>
      <c r="F115" s="4" t="s">
        <v>7</v>
      </c>
      <c r="G115" s="4" t="s">
        <v>55</v>
      </c>
      <c r="H115" s="4"/>
      <c r="I115" s="4"/>
    </row>
    <row r="116" spans="1:9" ht="15" customHeight="1" x14ac:dyDescent="0.25">
      <c r="A116" s="30"/>
      <c r="B116" s="33"/>
      <c r="C116">
        <f t="shared" si="1"/>
        <v>663</v>
      </c>
      <c r="D116" s="12">
        <v>235</v>
      </c>
      <c r="E116" s="12">
        <f>D118-D116</f>
        <v>14</v>
      </c>
      <c r="F116" s="4"/>
      <c r="G116" s="4" t="s">
        <v>44</v>
      </c>
      <c r="H116" s="4"/>
      <c r="I116" s="4"/>
    </row>
    <row r="117" spans="1:9" x14ac:dyDescent="0.25">
      <c r="A117" s="30"/>
      <c r="B117" s="32"/>
      <c r="C117">
        <f t="shared" si="1"/>
        <v>664</v>
      </c>
      <c r="D117" s="12">
        <v>236</v>
      </c>
      <c r="E117" s="12"/>
      <c r="F117" s="4" t="s">
        <v>57</v>
      </c>
      <c r="H117" s="4"/>
      <c r="I117" s="4"/>
    </row>
    <row r="118" spans="1:9" x14ac:dyDescent="0.25">
      <c r="A118" s="30"/>
      <c r="B118" s="32"/>
      <c r="C118">
        <f t="shared" si="1"/>
        <v>677</v>
      </c>
      <c r="D118" s="12">
        <v>249</v>
      </c>
      <c r="E118" s="12">
        <f>D119-D118</f>
        <v>7</v>
      </c>
      <c r="G118" s="4" t="s">
        <v>58</v>
      </c>
      <c r="H118" s="4"/>
      <c r="I118" s="4"/>
    </row>
    <row r="119" spans="1:9" x14ac:dyDescent="0.25">
      <c r="A119" s="30"/>
      <c r="B119" s="32"/>
      <c r="C119">
        <f t="shared" si="1"/>
        <v>684</v>
      </c>
      <c r="D119" s="12">
        <v>256</v>
      </c>
      <c r="E119" s="12">
        <f>C121-C119</f>
        <v>8</v>
      </c>
      <c r="F119" s="4" t="s">
        <v>59</v>
      </c>
      <c r="G119" s="4" t="s">
        <v>211</v>
      </c>
      <c r="H119" s="13"/>
      <c r="I119" s="4"/>
    </row>
    <row r="120" spans="1:9" x14ac:dyDescent="0.25">
      <c r="A120" s="29" t="s">
        <v>153</v>
      </c>
      <c r="B120" s="32"/>
      <c r="C120" s="22">
        <v>682</v>
      </c>
      <c r="D120" s="17">
        <v>0</v>
      </c>
      <c r="E120" s="17"/>
      <c r="F120" s="22" t="s">
        <v>60</v>
      </c>
      <c r="G120" s="22"/>
      <c r="H120" s="22"/>
      <c r="I120" s="4"/>
    </row>
    <row r="121" spans="1:9" x14ac:dyDescent="0.25">
      <c r="A121" s="29"/>
      <c r="B121" s="32"/>
      <c r="C121">
        <f t="shared" si="1"/>
        <v>692</v>
      </c>
      <c r="D121" s="12">
        <v>10</v>
      </c>
      <c r="E121" s="12">
        <f>D122-D121</f>
        <v>1</v>
      </c>
      <c r="F121" s="4" t="s">
        <v>91</v>
      </c>
      <c r="G121" s="4" t="s">
        <v>154</v>
      </c>
      <c r="H121" s="4"/>
      <c r="I121" s="4"/>
    </row>
    <row r="122" spans="1:9" x14ac:dyDescent="0.25">
      <c r="A122" s="29"/>
      <c r="B122" s="3">
        <f>C122-C108</f>
        <v>70</v>
      </c>
      <c r="C122">
        <f t="shared" si="1"/>
        <v>693</v>
      </c>
      <c r="D122" s="12">
        <v>11</v>
      </c>
      <c r="E122" s="12">
        <f>D123-D122</f>
        <v>14</v>
      </c>
      <c r="F122" s="4"/>
      <c r="G122" s="4" t="s">
        <v>61</v>
      </c>
      <c r="H122" s="4" t="s">
        <v>344</v>
      </c>
      <c r="I122" s="4"/>
    </row>
    <row r="123" spans="1:9" x14ac:dyDescent="0.25">
      <c r="A123" s="29"/>
      <c r="B123" s="31" t="s">
        <v>328</v>
      </c>
      <c r="C123">
        <f t="shared" si="1"/>
        <v>707</v>
      </c>
      <c r="D123" s="12">
        <v>25</v>
      </c>
      <c r="E123" s="12">
        <f>D124-D123</f>
        <v>3</v>
      </c>
      <c r="F123" s="4" t="s">
        <v>155</v>
      </c>
      <c r="G123" s="4" t="s">
        <v>62</v>
      </c>
      <c r="H123" s="4"/>
      <c r="I123" s="4"/>
    </row>
    <row r="124" spans="1:9" x14ac:dyDescent="0.25">
      <c r="A124" s="29"/>
      <c r="B124" s="26"/>
      <c r="C124">
        <f t="shared" si="1"/>
        <v>710</v>
      </c>
      <c r="D124" s="12">
        <v>28</v>
      </c>
      <c r="E124" s="12">
        <f>D127-D124</f>
        <v>5</v>
      </c>
      <c r="F124" s="4" t="s">
        <v>6</v>
      </c>
      <c r="G124" s="4" t="s">
        <v>63</v>
      </c>
      <c r="H124" s="4"/>
      <c r="I124" s="4"/>
    </row>
    <row r="125" spans="1:9" x14ac:dyDescent="0.25">
      <c r="A125" s="29"/>
      <c r="B125" s="26"/>
      <c r="C125">
        <f t="shared" si="1"/>
        <v>713</v>
      </c>
      <c r="D125" s="12">
        <v>31</v>
      </c>
      <c r="E125" s="12"/>
      <c r="F125" s="4" t="s">
        <v>156</v>
      </c>
      <c r="G125" s="4"/>
      <c r="H125" s="4"/>
      <c r="I125" s="4"/>
    </row>
    <row r="126" spans="1:9" x14ac:dyDescent="0.25">
      <c r="A126" s="29"/>
      <c r="B126" s="26"/>
      <c r="C126">
        <f t="shared" si="1"/>
        <v>714</v>
      </c>
      <c r="D126" s="12">
        <v>32</v>
      </c>
      <c r="E126" s="12"/>
      <c r="F126" s="4" t="s">
        <v>157</v>
      </c>
      <c r="G126" s="4"/>
      <c r="H126" s="4"/>
      <c r="I126" s="4"/>
    </row>
    <row r="127" spans="1:9" x14ac:dyDescent="0.25">
      <c r="A127" s="29"/>
      <c r="B127" s="26"/>
      <c r="C127">
        <f t="shared" si="1"/>
        <v>715</v>
      </c>
      <c r="D127" s="12">
        <v>33</v>
      </c>
      <c r="E127" s="12">
        <f>D128-D127</f>
        <v>11</v>
      </c>
      <c r="F127" s="4" t="s">
        <v>7</v>
      </c>
      <c r="G127" s="4" t="s">
        <v>64</v>
      </c>
      <c r="H127" s="8"/>
      <c r="I127" s="4"/>
    </row>
    <row r="128" spans="1:9" x14ac:dyDescent="0.25">
      <c r="A128" s="29"/>
      <c r="B128" s="26"/>
      <c r="C128">
        <f t="shared" si="1"/>
        <v>726</v>
      </c>
      <c r="D128" s="12">
        <v>44</v>
      </c>
      <c r="E128" s="12">
        <f>D129-D128</f>
        <v>8</v>
      </c>
      <c r="F128" s="4" t="s">
        <v>65</v>
      </c>
      <c r="G128" s="4" t="s">
        <v>65</v>
      </c>
      <c r="H128" s="8"/>
      <c r="I128" s="4"/>
    </row>
    <row r="129" spans="1:9" x14ac:dyDescent="0.25">
      <c r="A129" s="29"/>
      <c r="B129" s="26"/>
      <c r="C129">
        <f t="shared" si="1"/>
        <v>734</v>
      </c>
      <c r="D129" s="12">
        <v>52</v>
      </c>
      <c r="E129" s="12">
        <f>D130-D129</f>
        <v>6</v>
      </c>
      <c r="F129" s="4" t="s">
        <v>158</v>
      </c>
      <c r="G129" s="4" t="s">
        <v>159</v>
      </c>
      <c r="H129" s="8" t="s">
        <v>160</v>
      </c>
      <c r="I129" s="4"/>
    </row>
    <row r="130" spans="1:9" x14ac:dyDescent="0.25">
      <c r="A130" s="29"/>
      <c r="B130" s="26"/>
      <c r="C130">
        <f t="shared" si="1"/>
        <v>740</v>
      </c>
      <c r="D130" s="12">
        <v>58</v>
      </c>
      <c r="E130" s="12">
        <f>D131-D130</f>
        <v>2</v>
      </c>
      <c r="F130" s="4" t="s">
        <v>66</v>
      </c>
      <c r="G130" s="4" t="s">
        <v>66</v>
      </c>
      <c r="H130" s="4"/>
      <c r="I130" s="4"/>
    </row>
    <row r="131" spans="1:9" x14ac:dyDescent="0.25">
      <c r="A131" s="29"/>
      <c r="B131" s="32"/>
      <c r="C131">
        <f t="shared" ref="C131:C178" si="3">C130+D131-D130</f>
        <v>742</v>
      </c>
      <c r="D131" s="12">
        <v>60</v>
      </c>
      <c r="E131" s="12">
        <f>D134-D131</f>
        <v>23</v>
      </c>
      <c r="F131" s="4"/>
      <c r="G131" s="4" t="s">
        <v>161</v>
      </c>
      <c r="H131" s="4"/>
      <c r="I131" s="4"/>
    </row>
    <row r="132" spans="1:9" x14ac:dyDescent="0.25">
      <c r="A132" s="29"/>
      <c r="B132" s="32"/>
      <c r="C132">
        <f t="shared" si="3"/>
        <v>750</v>
      </c>
      <c r="D132" s="12">
        <v>68</v>
      </c>
      <c r="E132" s="12"/>
      <c r="F132" s="4" t="s">
        <v>162</v>
      </c>
      <c r="G132" s="4"/>
      <c r="H132" s="4"/>
      <c r="I132" s="4"/>
    </row>
    <row r="133" spans="1:9" x14ac:dyDescent="0.25">
      <c r="A133" s="29"/>
      <c r="B133" s="32"/>
      <c r="C133">
        <f t="shared" si="3"/>
        <v>755</v>
      </c>
      <c r="D133" s="12">
        <v>73</v>
      </c>
      <c r="E133" s="12"/>
      <c r="F133" s="4" t="s">
        <v>163</v>
      </c>
      <c r="G133" s="4"/>
      <c r="H133" s="4"/>
      <c r="I133" s="4"/>
    </row>
    <row r="134" spans="1:9" x14ac:dyDescent="0.25">
      <c r="A134" s="29"/>
      <c r="B134" s="14">
        <f>C134-C122</f>
        <v>72</v>
      </c>
      <c r="C134">
        <f t="shared" si="3"/>
        <v>765</v>
      </c>
      <c r="D134" s="12">
        <v>83</v>
      </c>
      <c r="E134" s="12">
        <f>C143-C134</f>
        <v>70</v>
      </c>
      <c r="G134" s="4" t="s">
        <v>67</v>
      </c>
      <c r="H134" s="4" t="s">
        <v>347</v>
      </c>
      <c r="I134" s="4"/>
    </row>
    <row r="135" spans="1:9" x14ac:dyDescent="0.25">
      <c r="A135" s="29"/>
      <c r="B135" s="34" t="s">
        <v>329</v>
      </c>
      <c r="C135">
        <f t="shared" si="3"/>
        <v>766</v>
      </c>
      <c r="D135" s="12">
        <v>84</v>
      </c>
      <c r="E135" s="12"/>
      <c r="F135" s="4" t="s">
        <v>68</v>
      </c>
      <c r="G135" s="4"/>
      <c r="I135" s="4"/>
    </row>
    <row r="136" spans="1:9" x14ac:dyDescent="0.25">
      <c r="A136" s="29"/>
      <c r="B136" s="33"/>
      <c r="C136">
        <f t="shared" si="3"/>
        <v>792</v>
      </c>
      <c r="D136" s="12">
        <v>110</v>
      </c>
      <c r="E136" s="12"/>
      <c r="F136" s="4" t="s">
        <v>164</v>
      </c>
      <c r="H136" s="4"/>
      <c r="I136" s="4"/>
    </row>
    <row r="137" spans="1:9" x14ac:dyDescent="0.25">
      <c r="A137" s="29"/>
      <c r="B137" s="33"/>
      <c r="C137">
        <f t="shared" si="3"/>
        <v>801</v>
      </c>
      <c r="D137" s="12">
        <v>119</v>
      </c>
      <c r="E137" s="12"/>
      <c r="F137" s="4" t="s">
        <v>165</v>
      </c>
      <c r="H137" s="4"/>
      <c r="I137" s="4"/>
    </row>
    <row r="138" spans="1:9" x14ac:dyDescent="0.25">
      <c r="A138" s="29"/>
      <c r="B138" s="33"/>
      <c r="C138">
        <f t="shared" si="3"/>
        <v>806</v>
      </c>
      <c r="D138" s="12">
        <v>124</v>
      </c>
      <c r="E138" s="12"/>
      <c r="F138" s="4" t="s">
        <v>166</v>
      </c>
      <c r="H138" s="4"/>
      <c r="I138" s="4"/>
    </row>
    <row r="139" spans="1:9" x14ac:dyDescent="0.25">
      <c r="A139" s="29"/>
      <c r="B139" s="33"/>
      <c r="C139">
        <f t="shared" si="3"/>
        <v>810</v>
      </c>
      <c r="D139" s="12">
        <v>128</v>
      </c>
      <c r="E139" s="12"/>
      <c r="F139" s="4" t="s">
        <v>167</v>
      </c>
      <c r="G139" s="4"/>
      <c r="H139" s="4"/>
      <c r="I139" s="4"/>
    </row>
    <row r="140" spans="1:9" x14ac:dyDescent="0.25">
      <c r="A140" s="29"/>
      <c r="B140" s="33"/>
      <c r="C140">
        <f t="shared" si="3"/>
        <v>817</v>
      </c>
      <c r="D140" s="12">
        <v>135</v>
      </c>
      <c r="E140" s="12"/>
      <c r="F140" s="4" t="s">
        <v>168</v>
      </c>
      <c r="G140" s="4"/>
      <c r="H140" s="4"/>
      <c r="I140" s="4"/>
    </row>
    <row r="141" spans="1:9" x14ac:dyDescent="0.25">
      <c r="A141" s="29"/>
      <c r="B141" s="33"/>
      <c r="C141">
        <f t="shared" si="3"/>
        <v>830</v>
      </c>
      <c r="D141" s="12">
        <v>148</v>
      </c>
      <c r="E141" s="12"/>
      <c r="F141" s="4" t="s">
        <v>169</v>
      </c>
      <c r="G141" s="4"/>
      <c r="H141" s="4"/>
      <c r="I141" s="4"/>
    </row>
    <row r="142" spans="1:9" x14ac:dyDescent="0.25">
      <c r="A142" s="30" t="s">
        <v>170</v>
      </c>
      <c r="B142" s="33"/>
      <c r="C142" s="21">
        <v>830</v>
      </c>
      <c r="D142" s="20">
        <v>0</v>
      </c>
      <c r="E142" s="20"/>
      <c r="F142" s="21" t="s">
        <v>169</v>
      </c>
      <c r="G142" s="21"/>
      <c r="H142" s="4"/>
      <c r="I142" s="4"/>
    </row>
    <row r="143" spans="1:9" x14ac:dyDescent="0.25">
      <c r="A143" s="30"/>
      <c r="B143" s="32"/>
      <c r="C143">
        <f t="shared" si="3"/>
        <v>835</v>
      </c>
      <c r="D143" s="12">
        <v>5</v>
      </c>
      <c r="E143" s="12">
        <v>2</v>
      </c>
      <c r="F143" s="4" t="s">
        <v>171</v>
      </c>
      <c r="G143" s="4" t="s">
        <v>172</v>
      </c>
      <c r="H143" s="8"/>
      <c r="I143" s="4"/>
    </row>
    <row r="144" spans="1:9" x14ac:dyDescent="0.25">
      <c r="A144" s="30"/>
      <c r="B144" s="14">
        <f>C144-C134</f>
        <v>72</v>
      </c>
      <c r="C144">
        <f t="shared" si="3"/>
        <v>837</v>
      </c>
      <c r="D144" s="12">
        <v>7</v>
      </c>
      <c r="E144" s="12">
        <v>1</v>
      </c>
      <c r="F144" s="4" t="s">
        <v>6</v>
      </c>
      <c r="G144" s="4" t="s">
        <v>173</v>
      </c>
      <c r="H144" s="4" t="s">
        <v>345</v>
      </c>
      <c r="I144" s="4"/>
    </row>
    <row r="145" spans="1:9" x14ac:dyDescent="0.25">
      <c r="A145" s="30"/>
      <c r="B145" s="31" t="s">
        <v>330</v>
      </c>
      <c r="C145">
        <f t="shared" si="3"/>
        <v>838</v>
      </c>
      <c r="D145" s="12">
        <v>8</v>
      </c>
      <c r="E145" s="12">
        <f>D147-D145</f>
        <v>26</v>
      </c>
      <c r="F145" s="4"/>
      <c r="G145" s="4"/>
      <c r="H145" s="4" t="s">
        <v>346</v>
      </c>
      <c r="I145" s="4"/>
    </row>
    <row r="146" spans="1:9" x14ac:dyDescent="0.25">
      <c r="A146" s="30"/>
      <c r="B146" s="26"/>
      <c r="C146">
        <f t="shared" si="3"/>
        <v>847</v>
      </c>
      <c r="D146" s="12">
        <v>17</v>
      </c>
      <c r="E146" s="12"/>
      <c r="F146" s="12" t="s">
        <v>174</v>
      </c>
      <c r="G146" s="4"/>
      <c r="H146" s="4"/>
      <c r="I146" s="4"/>
    </row>
    <row r="147" spans="1:9" x14ac:dyDescent="0.25">
      <c r="A147" s="30"/>
      <c r="B147" s="26"/>
      <c r="C147">
        <f t="shared" si="3"/>
        <v>864</v>
      </c>
      <c r="D147" s="12">
        <v>34</v>
      </c>
      <c r="E147" s="12">
        <f>D149-D147</f>
        <v>16</v>
      </c>
      <c r="F147" s="4"/>
      <c r="G147" s="4" t="s">
        <v>175</v>
      </c>
      <c r="H147" s="4"/>
      <c r="I147" s="4"/>
    </row>
    <row r="148" spans="1:9" x14ac:dyDescent="0.25">
      <c r="A148" s="30"/>
      <c r="B148" s="26"/>
      <c r="C148">
        <f t="shared" si="3"/>
        <v>870</v>
      </c>
      <c r="D148" s="12">
        <v>40</v>
      </c>
      <c r="E148" s="12"/>
      <c r="F148" s="4" t="s">
        <v>176</v>
      </c>
      <c r="G148" s="4"/>
      <c r="H148" s="4"/>
      <c r="I148" s="4"/>
    </row>
    <row r="149" spans="1:9" x14ac:dyDescent="0.25">
      <c r="A149" s="30"/>
      <c r="B149" s="26"/>
      <c r="C149">
        <f t="shared" si="3"/>
        <v>880</v>
      </c>
      <c r="D149" s="12">
        <v>50</v>
      </c>
      <c r="E149" s="12">
        <f>D151-D147</f>
        <v>26</v>
      </c>
      <c r="F149" s="4" t="s">
        <v>177</v>
      </c>
      <c r="G149" s="4" t="s">
        <v>178</v>
      </c>
      <c r="H149" s="4"/>
      <c r="I149" s="4"/>
    </row>
    <row r="150" spans="1:9" x14ac:dyDescent="0.25">
      <c r="A150" s="30"/>
      <c r="B150" s="26"/>
      <c r="C150">
        <f t="shared" si="3"/>
        <v>887</v>
      </c>
      <c r="D150" s="12">
        <v>57</v>
      </c>
      <c r="E150" s="12"/>
      <c r="F150" s="4" t="s">
        <v>179</v>
      </c>
      <c r="G150" s="4"/>
      <c r="H150" s="4"/>
      <c r="I150" s="4"/>
    </row>
    <row r="151" spans="1:9" x14ac:dyDescent="0.25">
      <c r="A151" s="30"/>
      <c r="B151" s="26"/>
      <c r="C151">
        <f>C150+D151-D150</f>
        <v>890</v>
      </c>
      <c r="D151" s="12">
        <v>60</v>
      </c>
      <c r="E151" s="12">
        <v>10</v>
      </c>
      <c r="F151" s="4"/>
      <c r="G151" s="4" t="s">
        <v>180</v>
      </c>
      <c r="H151" s="4"/>
      <c r="I151" s="4"/>
    </row>
    <row r="152" spans="1:9" x14ac:dyDescent="0.25">
      <c r="A152" s="30"/>
      <c r="B152" s="26"/>
      <c r="C152">
        <f>C150+D152-D150</f>
        <v>900</v>
      </c>
      <c r="D152" s="12">
        <v>70</v>
      </c>
      <c r="E152">
        <v>15</v>
      </c>
      <c r="G152" s="4" t="s">
        <v>348</v>
      </c>
      <c r="H152" s="4" t="s">
        <v>349</v>
      </c>
      <c r="I152" s="4"/>
    </row>
    <row r="153" spans="1:9" x14ac:dyDescent="0.25">
      <c r="A153" s="30"/>
      <c r="B153" s="14">
        <f>C153-C144</f>
        <v>78</v>
      </c>
      <c r="C153">
        <f>C151+D153-D151</f>
        <v>915</v>
      </c>
      <c r="D153" s="12">
        <v>85</v>
      </c>
      <c r="E153" s="12">
        <f>D156-D153</f>
        <v>17</v>
      </c>
      <c r="F153" s="4"/>
      <c r="G153" s="4" t="s">
        <v>182</v>
      </c>
      <c r="H153" s="4" t="s">
        <v>350</v>
      </c>
      <c r="I153" s="4"/>
    </row>
    <row r="154" spans="1:9" x14ac:dyDescent="0.25">
      <c r="A154" s="30"/>
      <c r="B154" s="34" t="s">
        <v>331</v>
      </c>
      <c r="C154">
        <f t="shared" si="3"/>
        <v>917</v>
      </c>
      <c r="D154" s="12">
        <v>87</v>
      </c>
      <c r="E154" s="12"/>
      <c r="F154" s="4" t="s">
        <v>181</v>
      </c>
      <c r="G154" s="4"/>
      <c r="H154" s="4"/>
      <c r="I154" s="4"/>
    </row>
    <row r="155" spans="1:9" ht="15" customHeight="1" x14ac:dyDescent="0.25">
      <c r="A155" s="30"/>
      <c r="B155" s="33"/>
      <c r="C155">
        <f t="shared" si="3"/>
        <v>930</v>
      </c>
      <c r="D155" s="12">
        <v>100</v>
      </c>
      <c r="E155" s="12"/>
      <c r="F155" s="4" t="s">
        <v>183</v>
      </c>
      <c r="G155" s="4"/>
      <c r="H155" s="4"/>
      <c r="I155" s="4"/>
    </row>
    <row r="156" spans="1:9" x14ac:dyDescent="0.25">
      <c r="A156" s="30"/>
      <c r="B156" s="33"/>
      <c r="C156">
        <f t="shared" si="3"/>
        <v>932</v>
      </c>
      <c r="D156" s="12">
        <v>102</v>
      </c>
      <c r="E156" s="12">
        <f>D159-D156</f>
        <v>17</v>
      </c>
      <c r="F156" s="4" t="s">
        <v>91</v>
      </c>
      <c r="G156" s="4" t="s">
        <v>184</v>
      </c>
      <c r="H156" s="4"/>
      <c r="I156" s="4"/>
    </row>
    <row r="157" spans="1:9" x14ac:dyDescent="0.25">
      <c r="A157" s="30"/>
      <c r="B157" s="33"/>
      <c r="C157">
        <f t="shared" si="3"/>
        <v>941</v>
      </c>
      <c r="D157" s="12">
        <v>111</v>
      </c>
      <c r="E157" s="12"/>
      <c r="F157" s="4" t="s">
        <v>185</v>
      </c>
      <c r="G157" s="4"/>
      <c r="H157" s="4"/>
      <c r="I157" s="4"/>
    </row>
    <row r="158" spans="1:9" x14ac:dyDescent="0.25">
      <c r="A158" s="30"/>
      <c r="B158" s="33"/>
      <c r="C158">
        <f t="shared" si="3"/>
        <v>946</v>
      </c>
      <c r="D158" s="12">
        <v>116</v>
      </c>
      <c r="E158" s="12"/>
      <c r="F158" s="4" t="s">
        <v>186</v>
      </c>
      <c r="G158" s="4"/>
      <c r="H158" s="4"/>
      <c r="I158" s="4"/>
    </row>
    <row r="159" spans="1:9" x14ac:dyDescent="0.25">
      <c r="A159" s="30"/>
      <c r="B159" s="33"/>
      <c r="C159">
        <f t="shared" si="3"/>
        <v>949</v>
      </c>
      <c r="D159" s="12">
        <v>119</v>
      </c>
      <c r="E159" s="4">
        <v>5</v>
      </c>
      <c r="F159" s="4" t="s">
        <v>9</v>
      </c>
      <c r="G159" s="4" t="s">
        <v>187</v>
      </c>
      <c r="H159" s="4"/>
      <c r="I159" s="4"/>
    </row>
    <row r="160" spans="1:9" x14ac:dyDescent="0.25">
      <c r="A160" s="30"/>
      <c r="B160" s="33"/>
      <c r="C160">
        <f t="shared" si="3"/>
        <v>954</v>
      </c>
      <c r="D160" s="12">
        <v>124</v>
      </c>
      <c r="E160" s="4">
        <v>8</v>
      </c>
      <c r="F160" s="4" t="s">
        <v>7</v>
      </c>
      <c r="G160" s="4" t="s">
        <v>188</v>
      </c>
      <c r="H160" s="4"/>
      <c r="I160" s="4"/>
    </row>
    <row r="161" spans="1:9" x14ac:dyDescent="0.25">
      <c r="A161" s="30"/>
      <c r="B161" s="33"/>
      <c r="C161">
        <f t="shared" si="3"/>
        <v>962</v>
      </c>
      <c r="D161" s="12">
        <v>132</v>
      </c>
      <c r="E161" s="4">
        <v>1</v>
      </c>
      <c r="F161" s="4" t="s">
        <v>189</v>
      </c>
      <c r="G161" s="4" t="s">
        <v>190</v>
      </c>
      <c r="H161" s="4"/>
      <c r="I161" s="4"/>
    </row>
    <row r="162" spans="1:9" x14ac:dyDescent="0.25">
      <c r="A162" s="30"/>
      <c r="B162" s="32"/>
      <c r="C162">
        <f t="shared" si="3"/>
        <v>963</v>
      </c>
      <c r="D162" s="4">
        <v>133</v>
      </c>
      <c r="E162" s="4">
        <v>3</v>
      </c>
      <c r="F162" s="4"/>
      <c r="G162" s="4" t="s">
        <v>191</v>
      </c>
      <c r="H162" s="4"/>
      <c r="I162" s="4"/>
    </row>
    <row r="163" spans="1:9" x14ac:dyDescent="0.25">
      <c r="A163" s="30"/>
      <c r="B163" s="32"/>
      <c r="C163">
        <f t="shared" si="3"/>
        <v>966</v>
      </c>
      <c r="D163" s="4">
        <v>136</v>
      </c>
      <c r="E163" s="4">
        <v>6</v>
      </c>
      <c r="F163" s="4"/>
      <c r="G163" s="4" t="s">
        <v>192</v>
      </c>
      <c r="H163" s="4"/>
      <c r="I163" s="4"/>
    </row>
    <row r="164" spans="1:9" x14ac:dyDescent="0.25">
      <c r="A164" s="30"/>
      <c r="B164" s="32"/>
      <c r="C164">
        <f t="shared" si="3"/>
        <v>969</v>
      </c>
      <c r="D164" s="4">
        <v>139</v>
      </c>
      <c r="E164" s="4"/>
      <c r="F164" s="4" t="s">
        <v>193</v>
      </c>
      <c r="G164" s="4"/>
      <c r="H164" s="4"/>
      <c r="I164" s="4"/>
    </row>
    <row r="165" spans="1:9" x14ac:dyDescent="0.25">
      <c r="A165" s="30"/>
      <c r="B165" s="32"/>
      <c r="C165">
        <f t="shared" si="3"/>
        <v>972</v>
      </c>
      <c r="D165" s="4">
        <v>142</v>
      </c>
      <c r="E165" s="4">
        <v>4</v>
      </c>
      <c r="F165" s="4" t="s">
        <v>6</v>
      </c>
      <c r="G165" s="4" t="s">
        <v>194</v>
      </c>
      <c r="H165" s="4"/>
      <c r="I165" s="4"/>
    </row>
    <row r="166" spans="1:9" x14ac:dyDescent="0.25">
      <c r="A166" s="30"/>
      <c r="B166" s="32"/>
      <c r="C166">
        <f t="shared" si="3"/>
        <v>976</v>
      </c>
      <c r="D166" s="4">
        <v>146</v>
      </c>
      <c r="E166" s="4"/>
      <c r="F166" s="4" t="s">
        <v>195</v>
      </c>
      <c r="G166" s="4"/>
      <c r="H166" s="4"/>
      <c r="I166" s="4"/>
    </row>
    <row r="167" spans="1:9" x14ac:dyDescent="0.25">
      <c r="A167" s="30"/>
      <c r="B167" s="32"/>
      <c r="C167">
        <f t="shared" si="3"/>
        <v>984</v>
      </c>
      <c r="D167" s="4">
        <v>154</v>
      </c>
      <c r="E167" s="4"/>
      <c r="F167" s="4" t="s">
        <v>196</v>
      </c>
      <c r="G167" s="4"/>
      <c r="H167" s="4"/>
      <c r="I167" s="4"/>
    </row>
    <row r="168" spans="1:9" x14ac:dyDescent="0.25">
      <c r="A168" s="30"/>
      <c r="B168" s="32"/>
      <c r="C168">
        <f t="shared" si="3"/>
        <v>999</v>
      </c>
      <c r="D168" s="4">
        <v>169</v>
      </c>
      <c r="E168" s="4"/>
      <c r="F168" s="4" t="s">
        <v>197</v>
      </c>
      <c r="G168" s="4"/>
      <c r="H168" s="4"/>
      <c r="I168" s="4"/>
    </row>
    <row r="169" spans="1:9" x14ac:dyDescent="0.25">
      <c r="A169" s="30"/>
      <c r="B169" s="3">
        <f>C169-C153</f>
        <v>87</v>
      </c>
      <c r="C169">
        <f t="shared" si="3"/>
        <v>1002</v>
      </c>
      <c r="D169" s="4">
        <v>172</v>
      </c>
      <c r="E169" s="4">
        <v>3</v>
      </c>
      <c r="F169" s="4"/>
      <c r="G169" s="4" t="s">
        <v>198</v>
      </c>
      <c r="H169" s="4" t="s">
        <v>351</v>
      </c>
      <c r="I169" s="4"/>
    </row>
    <row r="170" spans="1:9" x14ac:dyDescent="0.25">
      <c r="A170" s="30"/>
      <c r="B170" s="31" t="s">
        <v>332</v>
      </c>
      <c r="C170">
        <f t="shared" si="3"/>
        <v>1005</v>
      </c>
      <c r="D170" s="4">
        <v>175</v>
      </c>
      <c r="E170" s="4">
        <v>20</v>
      </c>
      <c r="F170" s="4"/>
      <c r="G170" s="4" t="s">
        <v>190</v>
      </c>
      <c r="H170" s="4"/>
      <c r="I170" s="4"/>
    </row>
    <row r="171" spans="1:9" x14ac:dyDescent="0.25">
      <c r="A171" s="30"/>
      <c r="B171" s="26"/>
      <c r="C171">
        <f t="shared" si="3"/>
        <v>1025</v>
      </c>
      <c r="D171" s="4">
        <v>195</v>
      </c>
      <c r="E171" s="4">
        <v>7</v>
      </c>
      <c r="F171" s="4"/>
      <c r="G171" s="4" t="s">
        <v>202</v>
      </c>
      <c r="H171" s="4"/>
      <c r="I171" s="4"/>
    </row>
    <row r="172" spans="1:9" x14ac:dyDescent="0.25">
      <c r="A172" s="30"/>
      <c r="B172" s="26"/>
      <c r="C172">
        <f t="shared" si="3"/>
        <v>1027</v>
      </c>
      <c r="D172" s="4">
        <v>197</v>
      </c>
      <c r="E172" s="4"/>
      <c r="F172" s="4" t="s">
        <v>199</v>
      </c>
      <c r="G172" s="4"/>
      <c r="H172" s="4"/>
      <c r="I172" s="4"/>
    </row>
    <row r="173" spans="1:9" x14ac:dyDescent="0.25">
      <c r="A173" s="30"/>
      <c r="B173" s="26"/>
      <c r="C173">
        <f t="shared" si="3"/>
        <v>1032</v>
      </c>
      <c r="D173" s="4">
        <v>202</v>
      </c>
      <c r="E173" s="4">
        <v>13</v>
      </c>
      <c r="F173" s="4"/>
      <c r="G173" s="4" t="s">
        <v>200</v>
      </c>
      <c r="H173" s="4"/>
      <c r="I173" s="4"/>
    </row>
    <row r="174" spans="1:9" x14ac:dyDescent="0.25">
      <c r="A174" s="30"/>
      <c r="B174" s="26"/>
      <c r="C174">
        <f t="shared" si="3"/>
        <v>1045</v>
      </c>
      <c r="D174" s="4">
        <v>215</v>
      </c>
      <c r="E174" s="4"/>
      <c r="F174" s="4" t="s">
        <v>201</v>
      </c>
      <c r="G174" s="4"/>
      <c r="H174" s="4"/>
      <c r="I174" s="4"/>
    </row>
    <row r="175" spans="1:9" x14ac:dyDescent="0.25">
      <c r="A175" s="30"/>
      <c r="B175" s="26"/>
      <c r="C175">
        <f t="shared" si="3"/>
        <v>1045</v>
      </c>
      <c r="D175" s="4">
        <v>215</v>
      </c>
      <c r="E175" s="4">
        <f>E186-D175</f>
        <v>38</v>
      </c>
      <c r="F175" s="4" t="s">
        <v>8</v>
      </c>
      <c r="G175" s="4" t="s">
        <v>203</v>
      </c>
      <c r="H175" s="4"/>
      <c r="I175" s="4"/>
    </row>
    <row r="176" spans="1:9" x14ac:dyDescent="0.25">
      <c r="A176" s="30"/>
      <c r="B176" s="26"/>
      <c r="C176">
        <f t="shared" si="3"/>
        <v>1052</v>
      </c>
      <c r="D176" s="4">
        <v>222</v>
      </c>
      <c r="E176" s="4"/>
      <c r="F176" s="4" t="s">
        <v>204</v>
      </c>
      <c r="G176" s="4"/>
      <c r="H176" s="4"/>
      <c r="I176" s="4"/>
    </row>
    <row r="177" spans="1:9" x14ac:dyDescent="0.25">
      <c r="A177" s="30"/>
      <c r="B177" s="35"/>
      <c r="C177">
        <f t="shared" si="3"/>
        <v>1075</v>
      </c>
      <c r="D177" s="4">
        <v>245</v>
      </c>
      <c r="E177" s="4"/>
      <c r="F177" s="4" t="s">
        <v>205</v>
      </c>
      <c r="G177" s="6"/>
      <c r="H177" s="4"/>
      <c r="I177" s="4"/>
    </row>
    <row r="178" spans="1:9" x14ac:dyDescent="0.25">
      <c r="A178" s="30"/>
      <c r="B178" s="35"/>
      <c r="C178">
        <f t="shared" si="3"/>
        <v>1079</v>
      </c>
      <c r="D178" s="4">
        <v>249</v>
      </c>
      <c r="F178" s="4" t="s">
        <v>352</v>
      </c>
      <c r="H178" s="4"/>
      <c r="I178" s="4"/>
    </row>
    <row r="179" spans="1:9" x14ac:dyDescent="0.25">
      <c r="A179" s="30"/>
      <c r="B179">
        <f>C179-C169</f>
        <v>83</v>
      </c>
      <c r="C179">
        <v>1085</v>
      </c>
      <c r="D179" s="4">
        <v>255</v>
      </c>
      <c r="F179" s="4" t="s">
        <v>353</v>
      </c>
      <c r="G179" t="s">
        <v>354</v>
      </c>
      <c r="H179" s="4"/>
      <c r="I179" s="4"/>
    </row>
    <row r="180" spans="1:9" x14ac:dyDescent="0.25">
      <c r="A180" s="30"/>
      <c r="H180" s="4"/>
      <c r="I180" s="4"/>
    </row>
    <row r="181" spans="1:9" x14ac:dyDescent="0.25">
      <c r="A181" s="19"/>
      <c r="H181" s="4"/>
      <c r="I181" s="4"/>
    </row>
    <row r="182" spans="1:9" x14ac:dyDescent="0.25">
      <c r="A182" s="4"/>
      <c r="H182" s="4"/>
      <c r="I182" s="4"/>
    </row>
    <row r="183" spans="1:9" x14ac:dyDescent="0.25">
      <c r="A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>
        <f>D186-C169</f>
        <v>81</v>
      </c>
      <c r="D186">
        <f>C177+E186-D177</f>
        <v>1083</v>
      </c>
      <c r="E186" s="4">
        <v>253</v>
      </c>
      <c r="F186" s="4">
        <v>5</v>
      </c>
      <c r="G186" s="4" t="s">
        <v>8</v>
      </c>
      <c r="H186" s="4" t="s">
        <v>206</v>
      </c>
      <c r="I186" s="4"/>
    </row>
    <row r="187" spans="1:9" x14ac:dyDescent="0.25">
      <c r="A187" s="4"/>
      <c r="B187" s="4"/>
      <c r="C187" s="4"/>
      <c r="D187">
        <f>D186+E187-E186</f>
        <v>1088</v>
      </c>
      <c r="E187" s="4">
        <v>258</v>
      </c>
      <c r="F187" s="4">
        <v>3</v>
      </c>
      <c r="G187" s="4" t="s">
        <v>8</v>
      </c>
      <c r="H187" s="4" t="s">
        <v>207</v>
      </c>
      <c r="I187" s="4"/>
    </row>
    <row r="188" spans="1:9" x14ac:dyDescent="0.25">
      <c r="A188" s="4"/>
      <c r="B188" s="3"/>
      <c r="C188" s="4"/>
      <c r="D188">
        <f>D187+E188-E187</f>
        <v>1091</v>
      </c>
      <c r="E188" s="4">
        <v>261</v>
      </c>
      <c r="F188" s="4"/>
      <c r="G188" s="4"/>
      <c r="H188" s="4" t="s">
        <v>208</v>
      </c>
      <c r="I188" s="4"/>
    </row>
    <row r="189" spans="1:9" x14ac:dyDescent="0.25">
      <c r="A189" s="4"/>
      <c r="B189" s="3"/>
      <c r="C189" s="4"/>
      <c r="D189">
        <f>D188+E189-E188</f>
        <v>1092</v>
      </c>
      <c r="E189" s="4">
        <v>262</v>
      </c>
      <c r="F189" s="4"/>
      <c r="G189" s="4" t="s">
        <v>209</v>
      </c>
      <c r="H189" s="4"/>
      <c r="I189" s="4"/>
    </row>
    <row r="190" spans="1:9" x14ac:dyDescent="0.25">
      <c r="A190" s="4"/>
      <c r="B190" s="3"/>
      <c r="C190" s="4"/>
      <c r="D190" s="4"/>
      <c r="E190" s="4"/>
      <c r="F190" s="4"/>
      <c r="G190" s="9"/>
      <c r="H190" s="4"/>
      <c r="I190" s="4"/>
    </row>
    <row r="191" spans="1:9" x14ac:dyDescent="0.25">
      <c r="A191" s="4"/>
      <c r="B191" s="3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3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3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3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3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3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3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3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3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3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3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3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3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3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10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10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10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10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10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10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10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10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</sheetData>
  <mergeCells count="20">
    <mergeCell ref="B2:B9"/>
    <mergeCell ref="B11:B25"/>
    <mergeCell ref="A2:A47"/>
    <mergeCell ref="A48:A81"/>
    <mergeCell ref="B58:B66"/>
    <mergeCell ref="B68:B78"/>
    <mergeCell ref="B80:B86"/>
    <mergeCell ref="A82:A119"/>
    <mergeCell ref="A120:A141"/>
    <mergeCell ref="A142:A180"/>
    <mergeCell ref="B27:B37"/>
    <mergeCell ref="B39:B56"/>
    <mergeCell ref="B88:B95"/>
    <mergeCell ref="B97:B107"/>
    <mergeCell ref="B145:B152"/>
    <mergeCell ref="B154:B168"/>
    <mergeCell ref="B109:B121"/>
    <mergeCell ref="B123:B133"/>
    <mergeCell ref="B135:B143"/>
    <mergeCell ref="B170:B178"/>
  </mergeCells>
  <hyperlinks>
    <hyperlink ref="H87" r:id="rId1"/>
  </hyperlinks>
  <pageMargins left="0.7" right="0.7" top="0.75" bottom="0.75" header="0.3" footer="0.3"/>
  <pageSetup paperSize="9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Greenway</vt:lpstr>
      <vt:lpstr>Praagroute</vt:lpstr>
    </vt:vector>
  </TitlesOfParts>
  <Company>The Software Brewery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Baflo Bill</dc:creator>
  <cp:lastModifiedBy>Hans van der Veeke</cp:lastModifiedBy>
  <dcterms:created xsi:type="dcterms:W3CDTF">2012-12-06T19:36:17Z</dcterms:created>
  <dcterms:modified xsi:type="dcterms:W3CDTF">2014-06-15T17:30:43Z</dcterms:modified>
</cp:coreProperties>
</file>