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09" activeTab="5"/>
  </bookViews>
  <sheets>
    <sheet name="Kalender" sheetId="4" r:id="rId1"/>
    <sheet name="km planning Velodysee" sheetId="2" r:id="rId2"/>
    <sheet name="km planning norm-bret" sheetId="5" r:id="rId3"/>
    <sheet name="Km planning Naar huis" sheetId="8" r:id="rId4"/>
    <sheet name="Afzonderlijke delen" sheetId="1" r:id="rId5"/>
    <sheet name="links" sheetId="3" r:id="rId6"/>
  </sheets>
  <calcPr calcId="145621" concurrentCalc="0"/>
</workbook>
</file>

<file path=xl/calcChain.xml><?xml version="1.0" encoding="utf-8"?>
<calcChain xmlns="http://schemas.openxmlformats.org/spreadsheetml/2006/main">
  <c r="B49" i="8" l="1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43" i="8"/>
  <c r="B44" i="8"/>
  <c r="B45" i="8"/>
  <c r="B46" i="8"/>
  <c r="D39" i="8"/>
  <c r="H17" i="1"/>
  <c r="H15" i="1"/>
  <c r="B47" i="8"/>
  <c r="B48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D36" i="8"/>
  <c r="D28" i="8"/>
  <c r="D21" i="8"/>
  <c r="D10" i="1"/>
  <c r="D4" i="1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03" i="5"/>
  <c r="D96" i="5"/>
  <c r="D82" i="5"/>
  <c r="D73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82" i="5"/>
  <c r="B81" i="5"/>
  <c r="D71" i="5"/>
  <c r="D65" i="5"/>
  <c r="D61" i="5"/>
  <c r="D57" i="5"/>
  <c r="D52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54" i="5"/>
  <c r="B5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D45" i="5"/>
  <c r="D33" i="5"/>
  <c r="D29" i="5"/>
  <c r="D23" i="5"/>
  <c r="D15" i="5"/>
  <c r="D4" i="5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C14" i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13" i="2"/>
  <c r="B12" i="2"/>
  <c r="B11" i="2"/>
  <c r="B10" i="2"/>
  <c r="B9" i="2"/>
  <c r="B8" i="2"/>
  <c r="B7" i="2"/>
  <c r="B6" i="2"/>
  <c r="B5" i="2"/>
  <c r="B4" i="2"/>
  <c r="B3" i="2"/>
  <c r="B2" i="2"/>
  <c r="C12" i="1"/>
</calcChain>
</file>

<file path=xl/sharedStrings.xml><?xml version="1.0" encoding="utf-8"?>
<sst xmlns="http://schemas.openxmlformats.org/spreadsheetml/2006/main" count="453" uniqueCount="406">
  <si>
    <t>Velodysee</t>
  </si>
  <si>
    <t>Normandie-Bretagne</t>
  </si>
  <si>
    <t>LF1</t>
  </si>
  <si>
    <t>Verbinding Gent</t>
  </si>
  <si>
    <t>LF9A</t>
  </si>
  <si>
    <t>LF9-NAP route</t>
  </si>
  <si>
    <t>afkorting</t>
  </si>
  <si>
    <t>Pietjepor-del 1</t>
  </si>
  <si>
    <t>pietjepor deel 2</t>
  </si>
  <si>
    <t>T#</t>
  </si>
  <si>
    <t>km tot</t>
  </si>
  <si>
    <t>km deel</t>
  </si>
  <si>
    <t>Plaats</t>
  </si>
  <si>
    <t>Camping</t>
  </si>
  <si>
    <t>Opmerkingen</t>
  </si>
  <si>
    <t>St. Jean Pied-de-Port</t>
  </si>
  <si>
    <t>Jaxu</t>
  </si>
  <si>
    <t>Irissarry</t>
  </si>
  <si>
    <t>St. Esteben</t>
  </si>
  <si>
    <t>St. Martin-D'Arberoue</t>
  </si>
  <si>
    <t>Isturitz</t>
  </si>
  <si>
    <t>Ayherre</t>
  </si>
  <si>
    <t>Hasparren</t>
  </si>
  <si>
    <t>Einde route cycletours</t>
  </si>
  <si>
    <t>Veel</t>
  </si>
  <si>
    <t>Grotten</t>
  </si>
  <si>
    <t>Lahonce</t>
  </si>
  <si>
    <t>Bayonne</t>
  </si>
  <si>
    <t>Einde aanloop</t>
  </si>
  <si>
    <t>Mouguerre</t>
  </si>
  <si>
    <t>https://www.velodyssey.com/</t>
  </si>
  <si>
    <t>Ondres</t>
  </si>
  <si>
    <t>CapBreton</t>
  </si>
  <si>
    <t>Start Velodysee</t>
  </si>
  <si>
    <t>Labenne Ocean</t>
  </si>
  <si>
    <t>Seignosse-Le Penon</t>
  </si>
  <si>
    <t>Vieux-Boucau-les-Bains</t>
  </si>
  <si>
    <t>Moliets-et-Maa</t>
  </si>
  <si>
    <t>Leon</t>
  </si>
  <si>
    <t>Messanges</t>
  </si>
  <si>
    <t>Vielle</t>
  </si>
  <si>
    <t>St. Girons-plage</t>
  </si>
  <si>
    <t>Mimizan Plage</t>
  </si>
  <si>
    <t>Cap -de-L'Homy</t>
  </si>
  <si>
    <t xml:space="preserve">Mimizan  </t>
  </si>
  <si>
    <t>Pelendres</t>
  </si>
  <si>
    <t>Contis-plage</t>
  </si>
  <si>
    <t>St. Eulalie-En-Born</t>
  </si>
  <si>
    <t>Gastes</t>
  </si>
  <si>
    <t>Parentis-en-Born</t>
  </si>
  <si>
    <t>http://www.france-voyage.com/frankrijk-steden</t>
  </si>
  <si>
    <t>Website Velodysee</t>
  </si>
  <si>
    <t>Toeristische informatie</t>
  </si>
  <si>
    <t>Biscarosse</t>
  </si>
  <si>
    <t>Biscarosse-Plage</t>
  </si>
  <si>
    <t>Ispes</t>
  </si>
  <si>
    <t>Splitsing alt-1</t>
  </si>
  <si>
    <t>Origineel = 18 km / Alternatief = 26 km</t>
  </si>
  <si>
    <t>Route via centrum</t>
  </si>
  <si>
    <t>Samenkomst route</t>
  </si>
  <si>
    <t>Biganos</t>
  </si>
  <si>
    <t>Audenge</t>
  </si>
  <si>
    <t>Andernos-Les-Bains</t>
  </si>
  <si>
    <t>Ares</t>
  </si>
  <si>
    <t>Lanton</t>
  </si>
  <si>
    <t>Le Porge Ocean</t>
  </si>
  <si>
    <t>Maubuisson</t>
  </si>
  <si>
    <t>Carcans plage</t>
  </si>
  <si>
    <t>Iets uit route</t>
  </si>
  <si>
    <t>Naturisten camping</t>
  </si>
  <si>
    <t>Montalivet-Les-Bains</t>
  </si>
  <si>
    <t>Amelie</t>
  </si>
  <si>
    <t>Soulac-sur-Mer</t>
  </si>
  <si>
    <t>Einde deel 1- Pont</t>
  </si>
  <si>
    <t>Le Verson-sur-mer</t>
  </si>
  <si>
    <t>Pont gaat continu elke 40-50 minuten</t>
  </si>
  <si>
    <t>Pont Cap Ferret op elk heel uur, duur 30 minuten</t>
  </si>
  <si>
    <t>Lacanua-Ocean</t>
  </si>
  <si>
    <t>Hourtin Plage</t>
  </si>
  <si>
    <t>Aanlop Velodysee</t>
  </si>
  <si>
    <t>Velodysee-1</t>
  </si>
  <si>
    <t>Maandag</t>
  </si>
  <si>
    <t>Dinsdag</t>
  </si>
  <si>
    <t>Woensdag</t>
  </si>
  <si>
    <t>Donderdag</t>
  </si>
  <si>
    <t>Vrijdag</t>
  </si>
  <si>
    <t>Zaterdag</t>
  </si>
  <si>
    <t>Zondag</t>
  </si>
  <si>
    <t>Aantal fietsdagen</t>
  </si>
  <si>
    <t>km per fietsdag</t>
  </si>
  <si>
    <t>28
12:00 Vertrek Amsterdam</t>
  </si>
  <si>
    <t>29
7:15 Aankomst St. Pied de Port</t>
  </si>
  <si>
    <t>30
Hasparren</t>
  </si>
  <si>
    <t>31
Vieux-Boucau-les-Bains</t>
  </si>
  <si>
    <t>1
St. Eulalie-En-Born</t>
  </si>
  <si>
    <t>2
Biganos</t>
  </si>
  <si>
    <t>3
Carcans plage</t>
  </si>
  <si>
    <t>Royan</t>
  </si>
  <si>
    <t>St. Palais sur mer</t>
  </si>
  <si>
    <t>La Palmyre</t>
  </si>
  <si>
    <t>Ronce-les-Bains</t>
  </si>
  <si>
    <t>Marennes</t>
  </si>
  <si>
    <t>St. Agnant</t>
  </si>
  <si>
    <t>Tonnay-Charente</t>
  </si>
  <si>
    <t>Rochefort</t>
  </si>
  <si>
    <t>St. Pierre</t>
  </si>
  <si>
    <t>Le Maroullet</t>
  </si>
  <si>
    <t>Chatelaillon-Plage</t>
  </si>
  <si>
    <t>Angoulins</t>
  </si>
  <si>
    <t>La Rochelle</t>
  </si>
  <si>
    <t>Dompierre sur mer</t>
  </si>
  <si>
    <t>Marans</t>
  </si>
  <si>
    <t>Pont du Brault</t>
  </si>
  <si>
    <t>Les portesdu chapitre</t>
  </si>
  <si>
    <t>St. Michel en l' Herm</t>
  </si>
  <si>
    <t>L'Aiguillon sur mer</t>
  </si>
  <si>
    <t>La Faute sur mer</t>
  </si>
  <si>
    <t>La Tranche sur mer</t>
  </si>
  <si>
    <t>La Terriere</t>
  </si>
  <si>
    <t>Les Conches</t>
  </si>
  <si>
    <t>La Gueriniere</t>
  </si>
  <si>
    <t>St. Vincent sur Jard</t>
  </si>
  <si>
    <t>Jard sur mer</t>
  </si>
  <si>
    <t>Ilaude</t>
  </si>
  <si>
    <t>Port bourgenay</t>
  </si>
  <si>
    <t>La Corniche de Cayola</t>
  </si>
  <si>
    <t>Le Puits d'enfer</t>
  </si>
  <si>
    <t>Les Sables d'Olonne</t>
  </si>
  <si>
    <t>Haute-Loubry</t>
  </si>
  <si>
    <t>Bretignolles sur mer</t>
  </si>
  <si>
    <t>St. Gilles croix de vie</t>
  </si>
  <si>
    <t>La Pege</t>
  </si>
  <si>
    <t>St. Jean de Monts</t>
  </si>
  <si>
    <t>La Vacherie</t>
  </si>
  <si>
    <t>Notre Dame de Monts</t>
  </si>
  <si>
    <t>Fromentine</t>
  </si>
  <si>
    <t>Passage du Gois</t>
  </si>
  <si>
    <t>La petite bouteille</t>
  </si>
  <si>
    <t>Les Brochets</t>
  </si>
  <si>
    <t>Les Moutiers en retz</t>
  </si>
  <si>
    <t>La Bernerie en retz</t>
  </si>
  <si>
    <t>Pornic</t>
  </si>
  <si>
    <t>St. Michel chef chef</t>
  </si>
  <si>
    <t>St. Brevin l'ocean</t>
  </si>
  <si>
    <t>St. brevin les pins</t>
  </si>
  <si>
    <t>Paimboeuf</t>
  </si>
  <si>
    <t>Nantes</t>
  </si>
  <si>
    <t>Start deel 2</t>
  </si>
  <si>
    <t>La Griere Plage</t>
  </si>
  <si>
    <t>Brem-sur-mer</t>
  </si>
  <si>
    <t>Givrand</t>
  </si>
  <si>
    <t>Les Marines</t>
  </si>
  <si>
    <t>Les Becs</t>
  </si>
  <si>
    <t>10+</t>
  </si>
  <si>
    <t>Let op getijden!</t>
  </si>
  <si>
    <t>Le Migron</t>
  </si>
  <si>
    <t>Velodysee-2</t>
  </si>
  <si>
    <t>4
La Palmyre</t>
  </si>
  <si>
    <t>5
Le Maroullet</t>
  </si>
  <si>
    <t>7
L'Aiguillon sur mer</t>
  </si>
  <si>
    <t>6
Rustdag</t>
  </si>
  <si>
    <t>8
Brem-sur-mer</t>
  </si>
  <si>
    <t>9
Passage du Gois</t>
  </si>
  <si>
    <t>10
St. brevin les pins</t>
  </si>
  <si>
    <t>11
Nantes</t>
  </si>
  <si>
    <t>Einde Velodysee</t>
  </si>
  <si>
    <t>Belle Riviere</t>
  </si>
  <si>
    <t>Afslag camping (3)</t>
  </si>
  <si>
    <t>Boire-Courant</t>
  </si>
  <si>
    <t>Mauves-sur-Loire</t>
  </si>
  <si>
    <t>Le Cellier</t>
  </si>
  <si>
    <t>Oudon</t>
  </si>
  <si>
    <t>Ancenis</t>
  </si>
  <si>
    <t>Saint Florent Le Veil</t>
  </si>
  <si>
    <t>Ingrandes</t>
  </si>
  <si>
    <t>Montjean sur Loire</t>
  </si>
  <si>
    <t>Le sportes de la Loire</t>
  </si>
  <si>
    <t>Savannieres</t>
  </si>
  <si>
    <t xml:space="preserve">La Possoniere </t>
  </si>
  <si>
    <t>Bouchemaine</t>
  </si>
  <si>
    <t>Saint Gemmes sur Loire</t>
  </si>
  <si>
    <t>Les Ponts de Cé</t>
  </si>
  <si>
    <t>La Dagueniere</t>
  </si>
  <si>
    <t>La Bohallie</t>
  </si>
  <si>
    <t>Saint Mathurin sur Loire</t>
  </si>
  <si>
    <t>Etappe 6</t>
  </si>
  <si>
    <t>vlg
cmp</t>
  </si>
  <si>
    <t>Maze</t>
  </si>
  <si>
    <t>Sermaise</t>
  </si>
  <si>
    <t>Jarze</t>
  </si>
  <si>
    <t>Beauvau</t>
  </si>
  <si>
    <t>Durtal</t>
  </si>
  <si>
    <t>Le Bailleul</t>
  </si>
  <si>
    <t>Parce sur sarthe</t>
  </si>
  <si>
    <t>Avoise</t>
  </si>
  <si>
    <t>Etappe 5</t>
  </si>
  <si>
    <t>Le Septentrion</t>
  </si>
  <si>
    <t>Avesse</t>
  </si>
  <si>
    <t>Vire en Champagne</t>
  </si>
  <si>
    <t>Saint Denis d'Orques</t>
  </si>
  <si>
    <t>Torce Viviers en Charnie</t>
  </si>
  <si>
    <t>Rouesse Vasse</t>
  </si>
  <si>
    <t>&lt;Camping&gt;</t>
  </si>
  <si>
    <t>Saint Georges le Gaultier</t>
  </si>
  <si>
    <t>Le Gue-Ory</t>
  </si>
  <si>
    <t>Saint Leonard des Bois</t>
  </si>
  <si>
    <t>Saint Ceneri le Gerei</t>
  </si>
  <si>
    <t>Ravigny</t>
  </si>
  <si>
    <t>Saint Denis sur Sarthon</t>
  </si>
  <si>
    <t>La Roche Mabile</t>
  </si>
  <si>
    <t>Livaie</t>
  </si>
  <si>
    <t>Fontenai les Louvets</t>
  </si>
  <si>
    <t>Sees</t>
  </si>
  <si>
    <t>Afslag naar (3)</t>
  </si>
  <si>
    <t>Saint paul le Gaultier</t>
  </si>
  <si>
    <t>Sille Plage</t>
  </si>
  <si>
    <t>Etappe 4</t>
  </si>
  <si>
    <t>Le Merlerault</t>
  </si>
  <si>
    <t>Les Authjieux du Puits</t>
  </si>
  <si>
    <t>Echauffour</t>
  </si>
  <si>
    <t>St. Evroult Notre Dame du Bois</t>
  </si>
  <si>
    <t>Anceins</t>
  </si>
  <si>
    <t>Notre dame du Hamel</t>
  </si>
  <si>
    <t>Echanfrey</t>
  </si>
  <si>
    <t>Saint Pierre de Cernieres</t>
  </si>
  <si>
    <t>Saint Agnan de Cernieres</t>
  </si>
  <si>
    <t>La Trinite de Reville</t>
  </si>
  <si>
    <t>Broglie</t>
  </si>
  <si>
    <t>Fontaine L'Abbe</t>
  </si>
  <si>
    <t>Le Petit Hamel</t>
  </si>
  <si>
    <t>Serquigny</t>
  </si>
  <si>
    <t>Fontaine la Soret</t>
  </si>
  <si>
    <t>Brionne</t>
  </si>
  <si>
    <t>Anthou</t>
  </si>
  <si>
    <t>Freneuse sur Risle</t>
  </si>
  <si>
    <t>Saint Philbert sur Risle</t>
  </si>
  <si>
    <t>Montfort sur Risle</t>
  </si>
  <si>
    <t>Appeville Annebault</t>
  </si>
  <si>
    <t>Routot</t>
  </si>
  <si>
    <t>Trouville</t>
  </si>
  <si>
    <t xml:space="preserve">Einde </t>
  </si>
  <si>
    <t>start</t>
  </si>
  <si>
    <t>Jumieges</t>
  </si>
  <si>
    <t>Bernay (2 km naar-&gt;)</t>
  </si>
  <si>
    <t>Afslag naar (2)</t>
  </si>
  <si>
    <t>Afslag naar (1) Pont Authou</t>
  </si>
  <si>
    <t>Etappe 3</t>
  </si>
  <si>
    <t>Yainville</t>
  </si>
  <si>
    <t>Sainte Marguerite sur Duclair</t>
  </si>
  <si>
    <t>Saint Paer</t>
  </si>
  <si>
    <t>Limesy</t>
  </si>
  <si>
    <t>Ectot L'Auber</t>
  </si>
  <si>
    <t>Yerville</t>
  </si>
  <si>
    <t>Val de Saane</t>
  </si>
  <si>
    <t>Auzouville sur Saane</t>
  </si>
  <si>
    <t>Brachy</t>
  </si>
  <si>
    <t>Thil Manneville</t>
  </si>
  <si>
    <t>Tourville sur Arques</t>
  </si>
  <si>
    <t>Arques la Bataille</t>
  </si>
  <si>
    <t>Martin Eglise</t>
  </si>
  <si>
    <t>Tourville la Chapelle</t>
  </si>
  <si>
    <t>Guilmecourt</t>
  </si>
  <si>
    <t>Touffreville sur Eu</t>
  </si>
  <si>
    <t>Etalondes</t>
  </si>
  <si>
    <t>Eu</t>
  </si>
  <si>
    <t>Afslag naar(2)</t>
  </si>
  <si>
    <t>Etappe 2</t>
  </si>
  <si>
    <t>St Quentin la Motte</t>
  </si>
  <si>
    <t>Friaucourt</t>
  </si>
  <si>
    <t>Bourseville</t>
  </si>
  <si>
    <t>Arrest</t>
  </si>
  <si>
    <t>Saint Velery sur somme</t>
  </si>
  <si>
    <t>Noyelles sur mer</t>
  </si>
  <si>
    <t>Ponthoile</t>
  </si>
  <si>
    <t>Nouvion</t>
  </si>
  <si>
    <t>Vironchaux</t>
  </si>
  <si>
    <t>Roussent</t>
  </si>
  <si>
    <t>Boisjean</t>
  </si>
  <si>
    <t>Montreuil</t>
  </si>
  <si>
    <t>Beussent</t>
  </si>
  <si>
    <t>Doudeauville</t>
  </si>
  <si>
    <t>Samer</t>
  </si>
  <si>
    <t>Einde Normandie-Bretange</t>
  </si>
  <si>
    <t>Etappe 1</t>
  </si>
  <si>
    <t>Afslag naar (1,5)</t>
  </si>
  <si>
    <t>12
Montjean</t>
  </si>
  <si>
    <t>13
Rustdag</t>
  </si>
  <si>
    <t>14
Durtal</t>
  </si>
  <si>
    <t>15
Sille plage</t>
  </si>
  <si>
    <t>16
Sees</t>
  </si>
  <si>
    <t>17
Bernay</t>
  </si>
  <si>
    <t>18
Jumieges</t>
  </si>
  <si>
    <t>19
Arques la Bataille</t>
  </si>
  <si>
    <t>20
Rustdag</t>
  </si>
  <si>
    <t>21
Vironchaux</t>
  </si>
  <si>
    <t>Afslag naar (4)</t>
  </si>
  <si>
    <t>km 
tot</t>
  </si>
  <si>
    <t>https://www.passagedugois.com/index.html</t>
  </si>
  <si>
    <t>Einde normandie</t>
  </si>
  <si>
    <t>Questrecques</t>
  </si>
  <si>
    <t>Wirwignes</t>
  </si>
  <si>
    <t>Cremarest</t>
  </si>
  <si>
    <t>Bellebrune</t>
  </si>
  <si>
    <t>Belle et Houllefort</t>
  </si>
  <si>
    <t>Le Wast</t>
  </si>
  <si>
    <t>Colembert</t>
  </si>
  <si>
    <t>Alembon</t>
  </si>
  <si>
    <t>Sanghen</t>
  </si>
  <si>
    <t>Licques</t>
  </si>
  <si>
    <t>Clerques</t>
  </si>
  <si>
    <t>Tournahem sur la Hem</t>
  </si>
  <si>
    <t>La Recousse</t>
  </si>
  <si>
    <t>Eperlecques</t>
  </si>
  <si>
    <t>Watten</t>
  </si>
  <si>
    <t>Bollezeele</t>
  </si>
  <si>
    <t>Esquelbecq</t>
  </si>
  <si>
    <t>Wormhout</t>
  </si>
  <si>
    <t>Bambecque</t>
  </si>
  <si>
    <t>Grens</t>
  </si>
  <si>
    <t>Start Belgie</t>
  </si>
  <si>
    <t>Start Noord-Frankrijk</t>
  </si>
  <si>
    <t>Oostkapelle</t>
  </si>
  <si>
    <t>Afslag naar (1)</t>
  </si>
  <si>
    <t>Noord-Frankrijk</t>
  </si>
  <si>
    <t>Pollinkhoeve</t>
  </si>
  <si>
    <t>Diksmuide</t>
  </si>
  <si>
    <t>Koekelare</t>
  </si>
  <si>
    <t>Ichtegem</t>
  </si>
  <si>
    <t>Aartrijke</t>
  </si>
  <si>
    <t>Zuidwege</t>
  </si>
  <si>
    <t>Ruddervoorde</t>
  </si>
  <si>
    <t>Hertsberge</t>
  </si>
  <si>
    <t>Maria-Aalter</t>
  </si>
  <si>
    <t>Aalter brug</t>
  </si>
  <si>
    <t>Camping Gent</t>
  </si>
  <si>
    <t>Belgie</t>
  </si>
  <si>
    <t>22
Licques</t>
  </si>
  <si>
    <t>23
Diksmuide</t>
  </si>
  <si>
    <t>24
Gent</t>
  </si>
  <si>
    <t>25
Rustdag Gent</t>
  </si>
  <si>
    <t>Breda</t>
  </si>
  <si>
    <t>Dongen</t>
  </si>
  <si>
    <t>Waspik</t>
  </si>
  <si>
    <t>Dussen</t>
  </si>
  <si>
    <t>Almkerk</t>
  </si>
  <si>
    <t>Woudrichem</t>
  </si>
  <si>
    <t>Gorinchem</t>
  </si>
  <si>
    <t>Arkel</t>
  </si>
  <si>
    <t>Vianen</t>
  </si>
  <si>
    <t>Nieuwegein</t>
  </si>
  <si>
    <t>Utrecht</t>
  </si>
  <si>
    <t>Maartensdijk</t>
  </si>
  <si>
    <t>Amersfoort</t>
  </si>
  <si>
    <t>Bunschoten</t>
  </si>
  <si>
    <t>Zeewolde</t>
  </si>
  <si>
    <t>Elburg</t>
  </si>
  <si>
    <t>Hattem</t>
  </si>
  <si>
    <t>Zwolle</t>
  </si>
  <si>
    <t>Hasselt</t>
  </si>
  <si>
    <t>Meppel</t>
  </si>
  <si>
    <t>Steenwijk</t>
  </si>
  <si>
    <t>Wapse</t>
  </si>
  <si>
    <t>Appelscha</t>
  </si>
  <si>
    <t>Norg</t>
  </si>
  <si>
    <t>Peize</t>
  </si>
  <si>
    <t>Groningen</t>
  </si>
  <si>
    <t>Nieuwland</t>
  </si>
  <si>
    <t>Wezep</t>
  </si>
  <si>
    <t>Nederland</t>
  </si>
  <si>
    <t>Meerkerk</t>
  </si>
  <si>
    <t>29
Zeewolde</t>
  </si>
  <si>
    <t>30
Hasselt</t>
  </si>
  <si>
    <t>31
Peize</t>
  </si>
  <si>
    <t>1
Baflo</t>
  </si>
  <si>
    <t>http://www.de-atol.nl/diensten#2-veer</t>
  </si>
  <si>
    <t>Lembeke</t>
  </si>
  <si>
    <t>Bassevelde</t>
  </si>
  <si>
    <t>Boekhoute</t>
  </si>
  <si>
    <t>Grens Nederland</t>
  </si>
  <si>
    <t>Start  Nederland</t>
  </si>
  <si>
    <t>Philippine</t>
  </si>
  <si>
    <t>Terneuzen</t>
  </si>
  <si>
    <t>Pont  vertrek</t>
  </si>
  <si>
    <t>Pont aankomst</t>
  </si>
  <si>
    <t>Kruiningen</t>
  </si>
  <si>
    <t>Waarde</t>
  </si>
  <si>
    <t>Woensdrecht</t>
  </si>
  <si>
    <t>Heimolen</t>
  </si>
  <si>
    <t>Wouwse plantage</t>
  </si>
  <si>
    <t>Nispen</t>
  </si>
  <si>
    <t>Rijsbergen</t>
  </si>
  <si>
    <t>Knuitershoek</t>
  </si>
  <si>
    <t>Afslag naar  (1,5)</t>
  </si>
  <si>
    <t>Aanloop velodysee</t>
  </si>
  <si>
    <t>NB-1</t>
  </si>
  <si>
    <t>NB-2</t>
  </si>
  <si>
    <t>NB-3</t>
  </si>
  <si>
    <t>NB-4</t>
  </si>
  <si>
    <t>NB-5</t>
  </si>
  <si>
    <t>NB-6</t>
  </si>
  <si>
    <t>26
Knuitershoek</t>
  </si>
  <si>
    <t>27
Camping Priem</t>
  </si>
  <si>
    <t>28
Nieuwland</t>
  </si>
  <si>
    <t>Vinderhoute</t>
  </si>
  <si>
    <t>pont</t>
  </si>
  <si>
    <t>Saint Blimont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</si>
</sst>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666666"/>
      <name val="Arial"/>
      <family val="2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quotePrefix="1"/>
    <xf numFmtId="0" fontId="1" fillId="0" borderId="0" xfId="1"/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1" xfId="0" applyBorder="1"/>
    <xf numFmtId="0" fontId="0" fillId="5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0" fillId="8" borderId="1" xfId="0" applyFill="1" applyBorder="1"/>
    <xf numFmtId="0" fontId="0" fillId="6" borderId="1" xfId="0" applyFill="1" applyBorder="1" applyAlignment="1">
      <alignment horizontal="left" vertical="top" wrapText="1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 wrapText="1"/>
    </xf>
    <xf numFmtId="0" fontId="0" fillId="2" borderId="4" xfId="0" applyFill="1" applyBorder="1"/>
    <xf numFmtId="0" fontId="0" fillId="9" borderId="0" xfId="0" applyFill="1" applyBorder="1"/>
    <xf numFmtId="0" fontId="0" fillId="0" borderId="0" xfId="0" applyBorder="1"/>
    <xf numFmtId="0" fontId="0" fillId="0" borderId="6" xfId="0" applyBorder="1"/>
    <xf numFmtId="0" fontId="0" fillId="10" borderId="0" xfId="0" applyFill="1" applyBorder="1"/>
    <xf numFmtId="0" fontId="0" fillId="0" borderId="6" xfId="0" applyBorder="1" applyAlignment="1">
      <alignment wrapText="1"/>
    </xf>
    <xf numFmtId="0" fontId="0" fillId="11" borderId="0" xfId="0" applyFill="1" applyBorder="1"/>
    <xf numFmtId="0" fontId="0" fillId="0" borderId="0" xfId="0" applyBorder="1" applyAlignment="1">
      <alignment horizontal="right"/>
    </xf>
    <xf numFmtId="0" fontId="0" fillId="10" borderId="9" xfId="0" applyFill="1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6" xfId="0" applyFill="1" applyBorder="1"/>
    <xf numFmtId="0" fontId="0" fillId="10" borderId="0" xfId="0" applyFill="1"/>
    <xf numFmtId="0" fontId="0" fillId="9" borderId="0" xfId="0" applyFill="1"/>
    <xf numFmtId="0" fontId="0" fillId="0" borderId="6" xfId="0" applyBorder="1" applyAlignment="1">
      <alignment horizontal="left" wrapText="1"/>
    </xf>
    <xf numFmtId="0" fontId="0" fillId="2" borderId="3" xfId="0" applyFill="1" applyBorder="1" applyAlignment="1">
      <alignment wrapText="1"/>
    </xf>
    <xf numFmtId="0" fontId="0" fillId="0" borderId="0" xfId="0" applyFill="1" applyAlignment="1">
      <alignment vertical="center" textRotation="90"/>
    </xf>
    <xf numFmtId="0" fontId="0" fillId="0" borderId="0" xfId="0" applyFill="1"/>
    <xf numFmtId="0" fontId="0" fillId="0" borderId="0" xfId="0" applyFill="1" applyBorder="1" applyAlignment="1">
      <alignment horizontal="right" wrapText="1"/>
    </xf>
    <xf numFmtId="0" fontId="0" fillId="7" borderId="1" xfId="0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1" fillId="0" borderId="0" xfId="1" applyFill="1"/>
    <xf numFmtId="0" fontId="0" fillId="3" borderId="5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/>
    </xf>
    <xf numFmtId="0" fontId="0" fillId="12" borderId="0" xfId="0" applyFill="1" applyAlignment="1">
      <alignment horizontal="center" vertical="center" textRotation="90"/>
    </xf>
    <xf numFmtId="0" fontId="0" fillId="13" borderId="0" xfId="0" applyFill="1" applyAlignment="1">
      <alignment horizontal="center" vertical="center" textRotation="90"/>
    </xf>
    <xf numFmtId="0" fontId="0" fillId="13" borderId="11" xfId="0" applyFill="1" applyBorder="1" applyAlignment="1">
      <alignment horizontal="center" vertical="center" textRotation="90"/>
    </xf>
    <xf numFmtId="0" fontId="0" fillId="13" borderId="0" xfId="0" applyFill="1" applyBorder="1" applyAlignment="1">
      <alignment horizontal="center" vertical="center" textRotation="90"/>
    </xf>
  </cellXfs>
  <cellStyles count="2">
    <cellStyle name="Hyperlink" xfId="1" builtinId="8"/>
    <cellStyle name="Standaard" xfId="0" builtinId="0"/>
  </cellStyles>
  <dxfs count="8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ttp://www.riveer.nl/documents/afbeeldingen-print-dienstregeling/riveer-dienstregeling-online-versie-1dec-201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ssagedugois.com/index.html" TargetMode="External"/><Relationship Id="rId2" Type="http://schemas.openxmlformats.org/officeDocument/2006/relationships/hyperlink" Target="http://www.france-voyage.com/frankrijk-steden" TargetMode="External"/><Relationship Id="rId1" Type="http://schemas.openxmlformats.org/officeDocument/2006/relationships/hyperlink" Target="https://www.velodysse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"/>
  <sheetViews>
    <sheetView zoomScale="130" zoomScaleNormal="130" workbookViewId="0">
      <selection activeCell="H12" sqref="H12"/>
    </sheetView>
  </sheetViews>
  <sheetFormatPr defaultRowHeight="15" x14ac:dyDescent="0.25"/>
  <cols>
    <col min="3" max="9" width="18.7109375" customWidth="1"/>
  </cols>
  <sheetData>
    <row r="3" spans="2:9" x14ac:dyDescent="0.25">
      <c r="C3" s="8" t="s">
        <v>81</v>
      </c>
      <c r="D3" s="8" t="s">
        <v>82</v>
      </c>
      <c r="E3" s="8" t="s">
        <v>83</v>
      </c>
      <c r="F3" s="8" t="s">
        <v>84</v>
      </c>
      <c r="G3" s="8" t="s">
        <v>85</v>
      </c>
      <c r="H3" s="8" t="s">
        <v>86</v>
      </c>
      <c r="I3" s="8" t="s">
        <v>87</v>
      </c>
    </row>
    <row r="4" spans="2:9" ht="60" customHeight="1" x14ac:dyDescent="0.25">
      <c r="C4" s="5"/>
      <c r="D4" s="5"/>
      <c r="E4" s="5"/>
      <c r="F4" s="5"/>
      <c r="G4" s="6" t="s">
        <v>90</v>
      </c>
      <c r="H4" s="36" t="s">
        <v>91</v>
      </c>
      <c r="I4" s="36" t="s">
        <v>92</v>
      </c>
    </row>
    <row r="5" spans="2:9" ht="60" customHeight="1" x14ac:dyDescent="0.25">
      <c r="B5" s="4"/>
      <c r="C5" s="36" t="s">
        <v>93</v>
      </c>
      <c r="D5" s="37" t="s">
        <v>94</v>
      </c>
      <c r="E5" s="37" t="s">
        <v>95</v>
      </c>
      <c r="F5" s="37" t="s">
        <v>96</v>
      </c>
      <c r="G5" s="37" t="s">
        <v>157</v>
      </c>
      <c r="H5" s="9" t="s">
        <v>158</v>
      </c>
      <c r="I5" s="9" t="s">
        <v>160</v>
      </c>
    </row>
    <row r="6" spans="2:9" ht="60" customHeight="1" x14ac:dyDescent="0.25">
      <c r="B6" s="4"/>
      <c r="C6" s="37" t="s">
        <v>159</v>
      </c>
      <c r="D6" s="37" t="s">
        <v>161</v>
      </c>
      <c r="E6" s="37" t="s">
        <v>162</v>
      </c>
      <c r="F6" s="37" t="s">
        <v>163</v>
      </c>
      <c r="G6" s="37" t="s">
        <v>164</v>
      </c>
      <c r="H6" s="38" t="s">
        <v>285</v>
      </c>
      <c r="I6" s="38" t="s">
        <v>286</v>
      </c>
    </row>
    <row r="7" spans="2:9" ht="60" customHeight="1" x14ac:dyDescent="0.25">
      <c r="B7" s="4"/>
      <c r="C7" s="38" t="s">
        <v>287</v>
      </c>
      <c r="D7" s="38" t="s">
        <v>288</v>
      </c>
      <c r="E7" s="38" t="s">
        <v>289</v>
      </c>
      <c r="F7" s="38" t="s">
        <v>290</v>
      </c>
      <c r="G7" s="38" t="s">
        <v>291</v>
      </c>
      <c r="H7" s="38" t="s">
        <v>292</v>
      </c>
      <c r="I7" s="38" t="s">
        <v>293</v>
      </c>
    </row>
    <row r="8" spans="2:9" ht="60" customHeight="1" x14ac:dyDescent="0.25">
      <c r="B8" s="4"/>
      <c r="C8" s="38" t="s">
        <v>294</v>
      </c>
      <c r="D8" s="9" t="s">
        <v>336</v>
      </c>
      <c r="E8" s="9" t="s">
        <v>337</v>
      </c>
      <c r="F8" s="9" t="s">
        <v>338</v>
      </c>
      <c r="G8" s="9" t="s">
        <v>339</v>
      </c>
      <c r="H8" s="9" t="s">
        <v>400</v>
      </c>
      <c r="I8" s="9" t="s">
        <v>401</v>
      </c>
    </row>
    <row r="9" spans="2:9" ht="60" customHeight="1" x14ac:dyDescent="0.25">
      <c r="B9" s="4"/>
      <c r="C9" s="9" t="s">
        <v>402</v>
      </c>
      <c r="D9" s="9" t="s">
        <v>370</v>
      </c>
      <c r="E9" s="9" t="s">
        <v>371</v>
      </c>
      <c r="F9" s="9" t="s">
        <v>372</v>
      </c>
      <c r="G9" s="35" t="s">
        <v>373</v>
      </c>
      <c r="H9" s="7">
        <v>2</v>
      </c>
      <c r="I9" s="7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43" workbookViewId="0">
      <selection activeCell="I6" sqref="I6"/>
    </sheetView>
  </sheetViews>
  <sheetFormatPr defaultRowHeight="15" x14ac:dyDescent="0.25"/>
  <cols>
    <col min="1" max="3" width="5.7109375" customWidth="1"/>
    <col min="4" max="4" width="23" customWidth="1"/>
    <col min="5" max="5" width="5.28515625" customWidth="1"/>
    <col min="6" max="6" width="23" customWidth="1"/>
    <col min="7" max="7" width="2.28515625" customWidth="1"/>
  </cols>
  <sheetData>
    <row r="1" spans="1:6" ht="30" x14ac:dyDescent="0.25">
      <c r="A1" s="10" t="s">
        <v>9</v>
      </c>
      <c r="B1" s="31" t="s">
        <v>296</v>
      </c>
      <c r="C1" s="12" t="s">
        <v>11</v>
      </c>
      <c r="D1" s="11" t="s">
        <v>12</v>
      </c>
      <c r="E1" s="11" t="s">
        <v>13</v>
      </c>
      <c r="F1" s="13" t="s">
        <v>14</v>
      </c>
    </row>
    <row r="2" spans="1:6" x14ac:dyDescent="0.25">
      <c r="A2" s="40" t="s">
        <v>79</v>
      </c>
      <c r="B2" s="14">
        <f>C2</f>
        <v>0</v>
      </c>
      <c r="C2" s="15">
        <v>0</v>
      </c>
      <c r="D2" s="15" t="s">
        <v>15</v>
      </c>
      <c r="E2" s="15" t="s">
        <v>24</v>
      </c>
      <c r="F2" s="16"/>
    </row>
    <row r="3" spans="1:6" x14ac:dyDescent="0.25">
      <c r="A3" s="41"/>
      <c r="B3" s="14">
        <f t="shared" ref="B3:B14" si="0">C3</f>
        <v>9</v>
      </c>
      <c r="C3" s="15">
        <v>9</v>
      </c>
      <c r="D3" s="15" t="s">
        <v>16</v>
      </c>
      <c r="E3" s="15"/>
      <c r="F3" s="16"/>
    </row>
    <row r="4" spans="1:6" x14ac:dyDescent="0.25">
      <c r="A4" s="41"/>
      <c r="B4" s="14">
        <f t="shared" si="0"/>
        <v>19</v>
      </c>
      <c r="C4" s="15">
        <v>19</v>
      </c>
      <c r="D4" s="15" t="s">
        <v>17</v>
      </c>
      <c r="E4" s="15">
        <v>1</v>
      </c>
      <c r="F4" s="16"/>
    </row>
    <row r="5" spans="1:6" x14ac:dyDescent="0.25">
      <c r="A5" s="41"/>
      <c r="B5" s="14">
        <f t="shared" si="0"/>
        <v>30</v>
      </c>
      <c r="C5" s="15">
        <v>30</v>
      </c>
      <c r="D5" s="15" t="s">
        <v>18</v>
      </c>
      <c r="E5" s="15"/>
      <c r="F5" s="16"/>
    </row>
    <row r="6" spans="1:6" x14ac:dyDescent="0.25">
      <c r="A6" s="41"/>
      <c r="B6" s="14">
        <f t="shared" si="0"/>
        <v>32</v>
      </c>
      <c r="C6" s="15">
        <v>32</v>
      </c>
      <c r="D6" s="15" t="s">
        <v>19</v>
      </c>
      <c r="E6" s="15"/>
      <c r="F6" s="16"/>
    </row>
    <row r="7" spans="1:6" x14ac:dyDescent="0.25">
      <c r="A7" s="41"/>
      <c r="B7" s="14">
        <f t="shared" si="0"/>
        <v>33</v>
      </c>
      <c r="C7" s="15">
        <v>33</v>
      </c>
      <c r="D7" s="15"/>
      <c r="E7" s="15"/>
      <c r="F7" s="16" t="s">
        <v>25</v>
      </c>
    </row>
    <row r="8" spans="1:6" x14ac:dyDescent="0.25">
      <c r="A8" s="41"/>
      <c r="B8" s="14">
        <f t="shared" si="0"/>
        <v>35</v>
      </c>
      <c r="C8" s="15">
        <v>35</v>
      </c>
      <c r="D8" s="15" t="s">
        <v>20</v>
      </c>
      <c r="E8" s="15">
        <v>1</v>
      </c>
      <c r="F8" s="16"/>
    </row>
    <row r="9" spans="1:6" x14ac:dyDescent="0.25">
      <c r="A9" s="41"/>
      <c r="B9" s="14">
        <f t="shared" si="0"/>
        <v>40</v>
      </c>
      <c r="C9" s="15">
        <v>40</v>
      </c>
      <c r="D9" s="15" t="s">
        <v>21</v>
      </c>
      <c r="E9" s="15"/>
      <c r="F9" s="16"/>
    </row>
    <row r="10" spans="1:6" x14ac:dyDescent="0.25">
      <c r="A10" s="41"/>
      <c r="B10" s="14">
        <f t="shared" si="0"/>
        <v>45</v>
      </c>
      <c r="C10" s="15">
        <v>45</v>
      </c>
      <c r="D10" s="15" t="s">
        <v>22</v>
      </c>
      <c r="E10" s="15">
        <v>3</v>
      </c>
      <c r="F10" s="16" t="s">
        <v>23</v>
      </c>
    </row>
    <row r="11" spans="1:6" x14ac:dyDescent="0.25">
      <c r="A11" s="41"/>
      <c r="B11" s="17">
        <f t="shared" si="0"/>
        <v>64</v>
      </c>
      <c r="C11" s="15">
        <v>64</v>
      </c>
      <c r="D11" s="15" t="s">
        <v>29</v>
      </c>
      <c r="E11" s="15"/>
      <c r="F11" s="16"/>
    </row>
    <row r="12" spans="1:6" x14ac:dyDescent="0.25">
      <c r="A12" s="41"/>
      <c r="B12" s="17">
        <f t="shared" si="0"/>
        <v>68</v>
      </c>
      <c r="C12" s="15">
        <v>68</v>
      </c>
      <c r="D12" s="15" t="s">
        <v>26</v>
      </c>
      <c r="E12" s="15"/>
      <c r="F12" s="16"/>
    </row>
    <row r="13" spans="1:6" x14ac:dyDescent="0.25">
      <c r="A13" s="41"/>
      <c r="B13" s="17">
        <f t="shared" si="0"/>
        <v>75</v>
      </c>
      <c r="C13" s="15">
        <v>75</v>
      </c>
      <c r="D13" s="15" t="s">
        <v>27</v>
      </c>
      <c r="E13" s="15"/>
      <c r="F13" s="16"/>
    </row>
    <row r="14" spans="1:6" x14ac:dyDescent="0.25">
      <c r="A14" s="41"/>
      <c r="B14" s="17">
        <f t="shared" si="0"/>
        <v>77</v>
      </c>
      <c r="C14" s="15">
        <v>77</v>
      </c>
      <c r="D14" s="15" t="s">
        <v>28</v>
      </c>
      <c r="E14" s="15"/>
      <c r="F14" s="16"/>
    </row>
    <row r="15" spans="1:6" x14ac:dyDescent="0.25">
      <c r="A15" s="42" t="s">
        <v>80</v>
      </c>
      <c r="B15" s="17">
        <f>B14</f>
        <v>77</v>
      </c>
      <c r="C15" s="15">
        <v>0</v>
      </c>
      <c r="D15" s="15" t="s">
        <v>33</v>
      </c>
      <c r="E15" s="15"/>
      <c r="F15" s="16"/>
    </row>
    <row r="16" spans="1:6" x14ac:dyDescent="0.25">
      <c r="A16" s="42"/>
      <c r="B16" s="17">
        <f>B15+C16-C15</f>
        <v>91</v>
      </c>
      <c r="C16" s="15">
        <v>14</v>
      </c>
      <c r="D16" s="15" t="s">
        <v>31</v>
      </c>
      <c r="E16" s="15">
        <v>3</v>
      </c>
      <c r="F16" s="16"/>
    </row>
    <row r="17" spans="1:6" x14ac:dyDescent="0.25">
      <c r="A17" s="42"/>
      <c r="B17" s="17">
        <f t="shared" ref="B17:B67" si="1">B16+C17-C16</f>
        <v>95</v>
      </c>
      <c r="C17" s="15">
        <v>18</v>
      </c>
      <c r="D17" s="15" t="s">
        <v>34</v>
      </c>
      <c r="E17" s="15">
        <v>5</v>
      </c>
      <c r="F17" s="16"/>
    </row>
    <row r="18" spans="1:6" x14ac:dyDescent="0.25">
      <c r="A18" s="42"/>
      <c r="B18" s="17">
        <f t="shared" si="1"/>
        <v>105</v>
      </c>
      <c r="C18" s="15">
        <v>28</v>
      </c>
      <c r="D18" s="15" t="s">
        <v>32</v>
      </c>
      <c r="E18" s="15">
        <v>2</v>
      </c>
      <c r="F18" s="16"/>
    </row>
    <row r="19" spans="1:6" x14ac:dyDescent="0.25">
      <c r="A19" s="42"/>
      <c r="B19" s="17">
        <f t="shared" si="1"/>
        <v>112</v>
      </c>
      <c r="C19" s="15">
        <v>35</v>
      </c>
      <c r="D19" s="15" t="s">
        <v>35</v>
      </c>
      <c r="E19" s="15">
        <v>1</v>
      </c>
      <c r="F19" s="16"/>
    </row>
    <row r="20" spans="1:6" x14ac:dyDescent="0.25">
      <c r="A20" s="42"/>
      <c r="B20" s="17">
        <f t="shared" si="1"/>
        <v>116</v>
      </c>
      <c r="C20" s="15">
        <v>39</v>
      </c>
      <c r="D20" s="15"/>
      <c r="E20" s="15">
        <v>2</v>
      </c>
      <c r="F20" s="16"/>
    </row>
    <row r="21" spans="1:6" x14ac:dyDescent="0.25">
      <c r="A21" s="42"/>
      <c r="B21" s="17">
        <f t="shared" si="1"/>
        <v>124</v>
      </c>
      <c r="C21" s="15">
        <v>47</v>
      </c>
      <c r="D21" s="15" t="s">
        <v>36</v>
      </c>
      <c r="E21" s="15">
        <v>10</v>
      </c>
      <c r="F21" s="16"/>
    </row>
    <row r="22" spans="1:6" x14ac:dyDescent="0.25">
      <c r="A22" s="42"/>
      <c r="B22" s="14">
        <f t="shared" si="1"/>
        <v>127</v>
      </c>
      <c r="C22" s="15">
        <v>50</v>
      </c>
      <c r="D22" s="15" t="s">
        <v>39</v>
      </c>
      <c r="E22" s="15">
        <v>2</v>
      </c>
      <c r="F22" s="16"/>
    </row>
    <row r="23" spans="1:6" x14ac:dyDescent="0.25">
      <c r="A23" s="42"/>
      <c r="B23" s="14">
        <f t="shared" si="1"/>
        <v>131</v>
      </c>
      <c r="C23" s="15">
        <v>54</v>
      </c>
      <c r="D23" s="15" t="s">
        <v>37</v>
      </c>
      <c r="E23" s="15">
        <v>1</v>
      </c>
      <c r="F23" s="16"/>
    </row>
    <row r="24" spans="1:6" x14ac:dyDescent="0.25">
      <c r="A24" s="42"/>
      <c r="B24" s="14">
        <f t="shared" si="1"/>
        <v>137</v>
      </c>
      <c r="C24" s="15">
        <v>60</v>
      </c>
      <c r="D24" s="15" t="s">
        <v>38</v>
      </c>
      <c r="E24" s="15">
        <v>2</v>
      </c>
      <c r="F24" s="16"/>
    </row>
    <row r="25" spans="1:6" x14ac:dyDescent="0.25">
      <c r="A25" s="42"/>
      <c r="B25" s="14">
        <f t="shared" si="1"/>
        <v>142</v>
      </c>
      <c r="C25" s="15">
        <v>65</v>
      </c>
      <c r="D25" s="15" t="s">
        <v>40</v>
      </c>
      <c r="E25" s="15">
        <v>4</v>
      </c>
      <c r="F25" s="16"/>
    </row>
    <row r="26" spans="1:6" x14ac:dyDescent="0.25">
      <c r="A26" s="42"/>
      <c r="B26" s="14">
        <f t="shared" si="1"/>
        <v>151</v>
      </c>
      <c r="C26" s="15">
        <v>74</v>
      </c>
      <c r="D26" s="15" t="s">
        <v>41</v>
      </c>
      <c r="E26" s="15">
        <v>2</v>
      </c>
      <c r="F26" s="16"/>
    </row>
    <row r="27" spans="1:6" x14ac:dyDescent="0.25">
      <c r="A27" s="42"/>
      <c r="B27" s="14">
        <f t="shared" si="1"/>
        <v>161</v>
      </c>
      <c r="C27" s="15">
        <v>84</v>
      </c>
      <c r="D27" s="15" t="s">
        <v>43</v>
      </c>
      <c r="E27" s="15">
        <v>1</v>
      </c>
      <c r="F27" s="16"/>
    </row>
    <row r="28" spans="1:6" x14ac:dyDescent="0.25">
      <c r="A28" s="42"/>
      <c r="B28" s="14">
        <f t="shared" si="1"/>
        <v>166</v>
      </c>
      <c r="C28" s="15">
        <v>89</v>
      </c>
      <c r="D28" s="15" t="s">
        <v>45</v>
      </c>
      <c r="E28" s="15"/>
      <c r="F28" s="16"/>
    </row>
    <row r="29" spans="1:6" x14ac:dyDescent="0.25">
      <c r="A29" s="42"/>
      <c r="B29" s="14">
        <f t="shared" si="1"/>
        <v>168</v>
      </c>
      <c r="C29" s="15">
        <v>91</v>
      </c>
      <c r="D29" s="15" t="s">
        <v>46</v>
      </c>
      <c r="E29" s="15">
        <v>2</v>
      </c>
      <c r="F29" s="16"/>
    </row>
    <row r="30" spans="1:6" x14ac:dyDescent="0.25">
      <c r="A30" s="42"/>
      <c r="B30" s="14">
        <f t="shared" si="1"/>
        <v>183</v>
      </c>
      <c r="C30" s="15">
        <v>106</v>
      </c>
      <c r="D30" s="15" t="s">
        <v>42</v>
      </c>
      <c r="E30" s="15">
        <v>2</v>
      </c>
      <c r="F30" s="16"/>
    </row>
    <row r="31" spans="1:6" x14ac:dyDescent="0.25">
      <c r="A31" s="42"/>
      <c r="B31" s="14">
        <f t="shared" si="1"/>
        <v>190</v>
      </c>
      <c r="C31" s="15">
        <v>113</v>
      </c>
      <c r="D31" s="15" t="s">
        <v>44</v>
      </c>
      <c r="E31" s="15">
        <v>3</v>
      </c>
      <c r="F31" s="16"/>
    </row>
    <row r="32" spans="1:6" x14ac:dyDescent="0.25">
      <c r="A32" s="42"/>
      <c r="B32" s="14">
        <f t="shared" si="1"/>
        <v>195</v>
      </c>
      <c r="C32" s="15">
        <v>118</v>
      </c>
      <c r="D32" s="15"/>
      <c r="E32" s="15">
        <v>1</v>
      </c>
      <c r="F32" s="16"/>
    </row>
    <row r="33" spans="1:8" x14ac:dyDescent="0.25">
      <c r="A33" s="42"/>
      <c r="B33" s="14">
        <f t="shared" si="1"/>
        <v>198</v>
      </c>
      <c r="C33" s="15">
        <v>121</v>
      </c>
      <c r="D33" s="15" t="s">
        <v>47</v>
      </c>
      <c r="E33" s="15"/>
      <c r="F33" s="16"/>
    </row>
    <row r="34" spans="1:8" x14ac:dyDescent="0.25">
      <c r="A34" s="42"/>
      <c r="B34" s="17">
        <f t="shared" si="1"/>
        <v>200</v>
      </c>
      <c r="C34" s="15">
        <v>123</v>
      </c>
      <c r="D34" s="15"/>
      <c r="E34" s="15">
        <v>4</v>
      </c>
      <c r="F34" s="16"/>
    </row>
    <row r="35" spans="1:8" x14ac:dyDescent="0.25">
      <c r="A35" s="42"/>
      <c r="B35" s="17">
        <f t="shared" si="1"/>
        <v>207</v>
      </c>
      <c r="C35" s="15">
        <v>130</v>
      </c>
      <c r="D35" s="15" t="s">
        <v>48</v>
      </c>
      <c r="E35" s="15"/>
      <c r="F35" s="16"/>
      <c r="H35" s="1"/>
    </row>
    <row r="36" spans="1:8" x14ac:dyDescent="0.25">
      <c r="A36" s="42"/>
      <c r="B36" s="17">
        <f t="shared" si="1"/>
        <v>215</v>
      </c>
      <c r="C36" s="15">
        <v>138</v>
      </c>
      <c r="D36" s="15" t="s">
        <v>49</v>
      </c>
      <c r="E36" s="15">
        <v>4</v>
      </c>
      <c r="F36" s="16"/>
      <c r="H36" s="1"/>
    </row>
    <row r="37" spans="1:8" x14ac:dyDescent="0.25">
      <c r="A37" s="42"/>
      <c r="B37" s="17">
        <f t="shared" si="1"/>
        <v>224</v>
      </c>
      <c r="C37" s="15">
        <v>147</v>
      </c>
      <c r="D37" s="15" t="s">
        <v>53</v>
      </c>
      <c r="E37" s="15">
        <v>1</v>
      </c>
      <c r="F37" s="16"/>
    </row>
    <row r="38" spans="1:8" x14ac:dyDescent="0.25">
      <c r="A38" s="42"/>
      <c r="B38" s="17">
        <f t="shared" si="1"/>
        <v>229</v>
      </c>
      <c r="C38" s="15">
        <v>152</v>
      </c>
      <c r="D38" s="15"/>
      <c r="E38" s="15">
        <v>7</v>
      </c>
      <c r="F38" s="16"/>
      <c r="H38" s="3"/>
    </row>
    <row r="39" spans="1:8" x14ac:dyDescent="0.25">
      <c r="A39" s="42"/>
      <c r="B39" s="17">
        <f t="shared" si="1"/>
        <v>233</v>
      </c>
      <c r="C39" s="15">
        <v>156</v>
      </c>
      <c r="D39" s="15" t="s">
        <v>55</v>
      </c>
      <c r="E39" s="15">
        <v>1</v>
      </c>
      <c r="F39" s="16"/>
    </row>
    <row r="40" spans="1:8" x14ac:dyDescent="0.25">
      <c r="A40" s="42"/>
      <c r="B40" s="17">
        <f t="shared" si="1"/>
        <v>240</v>
      </c>
      <c r="C40" s="15">
        <v>163</v>
      </c>
      <c r="D40" s="15" t="s">
        <v>54</v>
      </c>
      <c r="E40" s="15">
        <v>2</v>
      </c>
      <c r="F40" s="16"/>
    </row>
    <row r="41" spans="1:8" x14ac:dyDescent="0.25">
      <c r="A41" s="42"/>
      <c r="B41" s="17">
        <f t="shared" si="1"/>
        <v>258</v>
      </c>
      <c r="C41" s="15">
        <v>181</v>
      </c>
      <c r="D41" s="15"/>
      <c r="E41" s="15">
        <v>5</v>
      </c>
      <c r="F41" s="16"/>
    </row>
    <row r="42" spans="1:8" ht="30" x14ac:dyDescent="0.25">
      <c r="A42" s="42"/>
      <c r="B42" s="17">
        <f t="shared" si="1"/>
        <v>261</v>
      </c>
      <c r="C42" s="15">
        <v>184</v>
      </c>
      <c r="D42" s="15" t="s">
        <v>56</v>
      </c>
      <c r="E42" s="15"/>
      <c r="F42" s="18" t="s">
        <v>57</v>
      </c>
    </row>
    <row r="43" spans="1:8" ht="45" x14ac:dyDescent="0.25">
      <c r="A43" s="42"/>
      <c r="B43" s="17">
        <f t="shared" si="1"/>
        <v>261</v>
      </c>
      <c r="C43" s="15">
        <v>184</v>
      </c>
      <c r="D43" s="15" t="s">
        <v>58</v>
      </c>
      <c r="E43" s="15">
        <v>4</v>
      </c>
      <c r="F43" s="18" t="s">
        <v>76</v>
      </c>
    </row>
    <row r="44" spans="1:8" x14ac:dyDescent="0.25">
      <c r="A44" s="42"/>
      <c r="B44" s="17">
        <f t="shared" si="1"/>
        <v>279</v>
      </c>
      <c r="C44" s="15">
        <v>202</v>
      </c>
      <c r="D44" s="15" t="s">
        <v>59</v>
      </c>
      <c r="E44" s="15"/>
      <c r="F44" s="16"/>
    </row>
    <row r="45" spans="1:8" x14ac:dyDescent="0.25">
      <c r="A45" s="42"/>
      <c r="B45" s="17">
        <f t="shared" si="1"/>
        <v>285</v>
      </c>
      <c r="C45" s="15">
        <v>208</v>
      </c>
      <c r="D45" s="15" t="s">
        <v>60</v>
      </c>
      <c r="E45" s="15">
        <v>1</v>
      </c>
      <c r="F45" s="16"/>
    </row>
    <row r="46" spans="1:8" x14ac:dyDescent="0.25">
      <c r="A46" s="42"/>
      <c r="B46" s="14">
        <f t="shared" si="1"/>
        <v>291</v>
      </c>
      <c r="C46" s="15">
        <v>214</v>
      </c>
      <c r="D46" s="15" t="s">
        <v>61</v>
      </c>
      <c r="E46" s="15">
        <v>1</v>
      </c>
      <c r="F46" s="16"/>
    </row>
    <row r="47" spans="1:8" x14ac:dyDescent="0.25">
      <c r="A47" s="42"/>
      <c r="B47" s="14">
        <f t="shared" si="1"/>
        <v>297</v>
      </c>
      <c r="C47" s="15">
        <v>220</v>
      </c>
      <c r="D47" s="15" t="s">
        <v>64</v>
      </c>
      <c r="E47" s="15">
        <v>1</v>
      </c>
      <c r="F47" s="16"/>
    </row>
    <row r="48" spans="1:8" x14ac:dyDescent="0.25">
      <c r="A48" s="42"/>
      <c r="B48" s="14">
        <f t="shared" si="1"/>
        <v>301</v>
      </c>
      <c r="C48" s="15">
        <v>224</v>
      </c>
      <c r="D48" s="15" t="s">
        <v>62</v>
      </c>
      <c r="E48" s="15">
        <v>1</v>
      </c>
      <c r="F48" s="16"/>
    </row>
    <row r="49" spans="1:6" x14ac:dyDescent="0.25">
      <c r="A49" s="42"/>
      <c r="B49" s="14">
        <f t="shared" si="1"/>
        <v>305</v>
      </c>
      <c r="C49" s="15">
        <v>228</v>
      </c>
      <c r="D49" s="15" t="s">
        <v>63</v>
      </c>
      <c r="E49" s="15">
        <v>6</v>
      </c>
      <c r="F49" s="16"/>
    </row>
    <row r="50" spans="1:6" x14ac:dyDescent="0.25">
      <c r="A50" s="42"/>
      <c r="B50" s="14">
        <f t="shared" si="1"/>
        <v>317</v>
      </c>
      <c r="C50" s="15">
        <v>240</v>
      </c>
      <c r="D50" s="15"/>
      <c r="E50" s="15">
        <v>1</v>
      </c>
      <c r="F50" s="16"/>
    </row>
    <row r="51" spans="1:6" x14ac:dyDescent="0.25">
      <c r="A51" s="42"/>
      <c r="B51" s="14">
        <f t="shared" si="1"/>
        <v>328</v>
      </c>
      <c r="C51" s="15">
        <v>251</v>
      </c>
      <c r="D51" s="15" t="s">
        <v>65</v>
      </c>
      <c r="E51" s="15">
        <v>1</v>
      </c>
      <c r="F51" s="16"/>
    </row>
    <row r="52" spans="1:6" x14ac:dyDescent="0.25">
      <c r="A52" s="42"/>
      <c r="B52" s="14">
        <f t="shared" si="1"/>
        <v>343</v>
      </c>
      <c r="C52" s="15">
        <v>266</v>
      </c>
      <c r="D52" s="15" t="s">
        <v>77</v>
      </c>
      <c r="E52" s="15">
        <v>4</v>
      </c>
      <c r="F52" s="16"/>
    </row>
    <row r="53" spans="1:6" x14ac:dyDescent="0.25">
      <c r="A53" s="42"/>
      <c r="B53" s="14">
        <f t="shared" si="1"/>
        <v>354</v>
      </c>
      <c r="C53" s="15">
        <v>277</v>
      </c>
      <c r="D53" s="15" t="s">
        <v>66</v>
      </c>
      <c r="E53" s="15">
        <v>1</v>
      </c>
      <c r="F53" s="16"/>
    </row>
    <row r="54" spans="1:6" x14ac:dyDescent="0.25">
      <c r="A54" s="42"/>
      <c r="B54" s="14">
        <f t="shared" si="1"/>
        <v>358</v>
      </c>
      <c r="C54" s="15">
        <v>281</v>
      </c>
      <c r="D54" s="15" t="s">
        <v>67</v>
      </c>
      <c r="E54" s="15">
        <v>1</v>
      </c>
      <c r="F54" s="16"/>
    </row>
    <row r="55" spans="1:6" x14ac:dyDescent="0.25">
      <c r="A55" s="42"/>
      <c r="B55" s="17">
        <f t="shared" si="1"/>
        <v>361</v>
      </c>
      <c r="C55" s="15">
        <v>284</v>
      </c>
      <c r="D55" s="15" t="s">
        <v>68</v>
      </c>
      <c r="E55" s="15">
        <v>2</v>
      </c>
      <c r="F55" s="16"/>
    </row>
    <row r="56" spans="1:6" x14ac:dyDescent="0.25">
      <c r="A56" s="42"/>
      <c r="B56" s="17">
        <f t="shared" si="1"/>
        <v>374</v>
      </c>
      <c r="C56" s="15">
        <v>297</v>
      </c>
      <c r="D56" s="15" t="s">
        <v>78</v>
      </c>
      <c r="E56" s="15">
        <v>1</v>
      </c>
      <c r="F56" s="16"/>
    </row>
    <row r="57" spans="1:6" x14ac:dyDescent="0.25">
      <c r="A57" s="42"/>
      <c r="B57" s="17">
        <f t="shared" si="1"/>
        <v>379</v>
      </c>
      <c r="C57" s="15">
        <v>302</v>
      </c>
      <c r="D57" s="15"/>
      <c r="E57" s="15">
        <v>1</v>
      </c>
      <c r="F57" s="16"/>
    </row>
    <row r="58" spans="1:6" x14ac:dyDescent="0.25">
      <c r="A58" s="42"/>
      <c r="B58" s="17">
        <f t="shared" si="1"/>
        <v>390</v>
      </c>
      <c r="C58" s="15">
        <v>313</v>
      </c>
      <c r="D58" s="15"/>
      <c r="E58" s="15">
        <v>1</v>
      </c>
      <c r="F58" s="16"/>
    </row>
    <row r="59" spans="1:6" x14ac:dyDescent="0.25">
      <c r="A59" s="42"/>
      <c r="B59" s="17">
        <f t="shared" si="1"/>
        <v>391</v>
      </c>
      <c r="C59" s="15">
        <v>314</v>
      </c>
      <c r="D59" s="15"/>
      <c r="E59" s="15">
        <v>1</v>
      </c>
      <c r="F59" s="16" t="s">
        <v>69</v>
      </c>
    </row>
    <row r="60" spans="1:6" x14ac:dyDescent="0.25">
      <c r="A60" s="42"/>
      <c r="B60" s="17">
        <f t="shared" si="1"/>
        <v>394</v>
      </c>
      <c r="C60" s="15">
        <v>317</v>
      </c>
      <c r="D60" s="15" t="s">
        <v>70</v>
      </c>
      <c r="E60" s="15">
        <v>2</v>
      </c>
      <c r="F60" s="16"/>
    </row>
    <row r="61" spans="1:6" x14ac:dyDescent="0.25">
      <c r="A61" s="42"/>
      <c r="B61" s="17">
        <f t="shared" si="1"/>
        <v>400</v>
      </c>
      <c r="C61" s="15">
        <v>323</v>
      </c>
      <c r="D61" s="15"/>
      <c r="E61" s="15">
        <v>1</v>
      </c>
      <c r="F61" s="16" t="s">
        <v>69</v>
      </c>
    </row>
    <row r="62" spans="1:6" x14ac:dyDescent="0.25">
      <c r="A62" s="42"/>
      <c r="B62" s="17">
        <f t="shared" si="1"/>
        <v>403</v>
      </c>
      <c r="C62" s="15">
        <v>326</v>
      </c>
      <c r="D62" s="15"/>
      <c r="E62" s="15">
        <v>1</v>
      </c>
      <c r="F62" s="16"/>
    </row>
    <row r="63" spans="1:6" x14ac:dyDescent="0.25">
      <c r="A63" s="42"/>
      <c r="B63" s="17">
        <f t="shared" si="1"/>
        <v>410</v>
      </c>
      <c r="C63" s="15">
        <v>333</v>
      </c>
      <c r="D63" s="15" t="s">
        <v>71</v>
      </c>
      <c r="E63" s="15">
        <v>7</v>
      </c>
      <c r="F63" s="16"/>
    </row>
    <row r="64" spans="1:6" x14ac:dyDescent="0.25">
      <c r="A64" s="42"/>
      <c r="B64" s="17">
        <f t="shared" si="1"/>
        <v>414</v>
      </c>
      <c r="C64" s="15">
        <v>337</v>
      </c>
      <c r="D64" s="15" t="s">
        <v>72</v>
      </c>
      <c r="E64" s="15">
        <v>3</v>
      </c>
      <c r="F64" s="16"/>
    </row>
    <row r="65" spans="1:6" x14ac:dyDescent="0.25">
      <c r="A65" s="42"/>
      <c r="B65" s="17">
        <f t="shared" si="1"/>
        <v>417</v>
      </c>
      <c r="C65" s="15">
        <v>340</v>
      </c>
      <c r="D65" s="15"/>
      <c r="E65" s="15">
        <v>2</v>
      </c>
      <c r="F65" s="16"/>
    </row>
    <row r="66" spans="1:6" x14ac:dyDescent="0.25">
      <c r="A66" s="42"/>
      <c r="B66" s="17">
        <f t="shared" si="1"/>
        <v>423</v>
      </c>
      <c r="C66" s="15">
        <v>346</v>
      </c>
      <c r="D66" s="15" t="s">
        <v>74</v>
      </c>
      <c r="E66" s="15"/>
      <c r="F66" s="16"/>
    </row>
    <row r="67" spans="1:6" ht="30" x14ac:dyDescent="0.25">
      <c r="A67" s="42"/>
      <c r="B67" s="17">
        <f t="shared" si="1"/>
        <v>423</v>
      </c>
      <c r="C67" s="15">
        <v>346</v>
      </c>
      <c r="D67" s="15" t="s">
        <v>73</v>
      </c>
      <c r="E67" s="15"/>
      <c r="F67" s="30" t="s">
        <v>75</v>
      </c>
    </row>
    <row r="68" spans="1:6" x14ac:dyDescent="0.25">
      <c r="A68" s="41" t="s">
        <v>156</v>
      </c>
      <c r="B68" s="17">
        <f>B67</f>
        <v>423</v>
      </c>
      <c r="C68" s="15">
        <v>0</v>
      </c>
      <c r="D68" s="19" t="s">
        <v>147</v>
      </c>
      <c r="E68" s="15"/>
      <c r="F68" s="16"/>
    </row>
    <row r="69" spans="1:6" x14ac:dyDescent="0.25">
      <c r="A69" s="41"/>
      <c r="B69" s="17">
        <f>B68+C69-C68</f>
        <v>427</v>
      </c>
      <c r="C69" s="15">
        <v>4</v>
      </c>
      <c r="D69" s="15" t="s">
        <v>97</v>
      </c>
      <c r="E69" s="15">
        <v>2</v>
      </c>
      <c r="F69" s="16"/>
    </row>
    <row r="70" spans="1:6" x14ac:dyDescent="0.25">
      <c r="A70" s="41"/>
      <c r="B70" s="17">
        <f t="shared" ref="B70:B129" si="2">B69+C70-C69</f>
        <v>430</v>
      </c>
      <c r="C70" s="15">
        <v>7</v>
      </c>
      <c r="D70" s="15" t="s">
        <v>98</v>
      </c>
      <c r="E70" s="15">
        <v>5</v>
      </c>
      <c r="F70" s="16"/>
    </row>
    <row r="71" spans="1:6" x14ac:dyDescent="0.25">
      <c r="A71" s="41"/>
      <c r="B71" s="17">
        <f t="shared" si="2"/>
        <v>433</v>
      </c>
      <c r="C71" s="15">
        <v>10</v>
      </c>
      <c r="D71" s="15"/>
      <c r="E71" s="15">
        <v>5</v>
      </c>
      <c r="F71" s="16"/>
    </row>
    <row r="72" spans="1:6" x14ac:dyDescent="0.25">
      <c r="A72" s="41"/>
      <c r="B72" s="17">
        <f t="shared" si="2"/>
        <v>442</v>
      </c>
      <c r="C72" s="15">
        <v>19</v>
      </c>
      <c r="D72" s="15" t="s">
        <v>99</v>
      </c>
      <c r="E72" s="15">
        <v>2</v>
      </c>
      <c r="F72" s="16"/>
    </row>
    <row r="73" spans="1:6" x14ac:dyDescent="0.25">
      <c r="A73" s="41"/>
      <c r="B73" s="14">
        <f t="shared" si="2"/>
        <v>446</v>
      </c>
      <c r="C73" s="15">
        <v>23</v>
      </c>
      <c r="D73" s="15"/>
      <c r="E73" s="15">
        <v>1</v>
      </c>
      <c r="F73" s="16"/>
    </row>
    <row r="74" spans="1:6" x14ac:dyDescent="0.25">
      <c r="A74" s="41"/>
      <c r="B74" s="14">
        <f t="shared" si="2"/>
        <v>463</v>
      </c>
      <c r="C74" s="15">
        <v>40</v>
      </c>
      <c r="D74" s="15" t="s">
        <v>100</v>
      </c>
      <c r="E74" s="15">
        <v>4</v>
      </c>
      <c r="F74" s="16"/>
    </row>
    <row r="75" spans="1:6" x14ac:dyDescent="0.25">
      <c r="A75" s="41"/>
      <c r="B75" s="14">
        <f t="shared" si="2"/>
        <v>469</v>
      </c>
      <c r="C75" s="15">
        <v>46</v>
      </c>
      <c r="D75" s="15" t="s">
        <v>101</v>
      </c>
      <c r="E75" s="15">
        <v>4</v>
      </c>
      <c r="F75" s="16"/>
    </row>
    <row r="76" spans="1:6" x14ac:dyDescent="0.25">
      <c r="A76" s="41"/>
      <c r="B76" s="14">
        <f t="shared" si="2"/>
        <v>487</v>
      </c>
      <c r="C76" s="15">
        <v>64</v>
      </c>
      <c r="D76" s="15" t="s">
        <v>102</v>
      </c>
      <c r="E76" s="15"/>
      <c r="F76" s="16"/>
    </row>
    <row r="77" spans="1:6" x14ac:dyDescent="0.25">
      <c r="A77" s="41"/>
      <c r="B77" s="14">
        <f t="shared" si="2"/>
        <v>491</v>
      </c>
      <c r="C77" s="15">
        <v>68</v>
      </c>
      <c r="D77" s="15"/>
      <c r="E77" s="15">
        <v>1</v>
      </c>
      <c r="F77" s="16"/>
    </row>
    <row r="78" spans="1:6" x14ac:dyDescent="0.25">
      <c r="A78" s="41"/>
      <c r="B78" s="14">
        <f t="shared" si="2"/>
        <v>502</v>
      </c>
      <c r="C78" s="15">
        <v>79</v>
      </c>
      <c r="D78" s="15" t="s">
        <v>103</v>
      </c>
      <c r="E78" s="15"/>
      <c r="F78" s="16"/>
    </row>
    <row r="79" spans="1:6" x14ac:dyDescent="0.25">
      <c r="A79" s="41"/>
      <c r="B79" s="14">
        <f t="shared" si="2"/>
        <v>508</v>
      </c>
      <c r="C79" s="15">
        <v>85</v>
      </c>
      <c r="D79" s="15" t="s">
        <v>104</v>
      </c>
      <c r="E79" s="15">
        <v>3</v>
      </c>
      <c r="F79" s="16"/>
    </row>
    <row r="80" spans="1:6" x14ac:dyDescent="0.25">
      <c r="A80" s="41"/>
      <c r="B80" s="14">
        <f t="shared" si="2"/>
        <v>517</v>
      </c>
      <c r="C80" s="15">
        <v>94</v>
      </c>
      <c r="D80" s="15" t="s">
        <v>105</v>
      </c>
      <c r="E80" s="15">
        <v>2</v>
      </c>
      <c r="F80" s="16"/>
    </row>
    <row r="81" spans="1:6" x14ac:dyDescent="0.25">
      <c r="A81" s="41"/>
      <c r="B81" s="14">
        <f t="shared" si="2"/>
        <v>524</v>
      </c>
      <c r="C81" s="15">
        <v>101</v>
      </c>
      <c r="D81" s="15" t="s">
        <v>106</v>
      </c>
      <c r="E81" s="15">
        <v>1</v>
      </c>
      <c r="F81" s="16"/>
    </row>
    <row r="82" spans="1:6" x14ac:dyDescent="0.25">
      <c r="A82" s="41"/>
      <c r="B82" s="17">
        <f t="shared" si="2"/>
        <v>532</v>
      </c>
      <c r="C82" s="15">
        <v>109</v>
      </c>
      <c r="D82" s="15" t="s">
        <v>107</v>
      </c>
      <c r="E82" s="15">
        <v>3</v>
      </c>
      <c r="F82" s="16"/>
    </row>
    <row r="83" spans="1:6" x14ac:dyDescent="0.25">
      <c r="A83" s="41"/>
      <c r="B83" s="17">
        <f t="shared" si="2"/>
        <v>537</v>
      </c>
      <c r="C83" s="15">
        <v>114</v>
      </c>
      <c r="D83" s="15" t="s">
        <v>108</v>
      </c>
      <c r="E83" s="15">
        <v>2</v>
      </c>
      <c r="F83" s="16"/>
    </row>
    <row r="84" spans="1:6" x14ac:dyDescent="0.25">
      <c r="A84" s="41"/>
      <c r="B84" s="17">
        <f t="shared" si="2"/>
        <v>546</v>
      </c>
      <c r="C84" s="15">
        <v>123</v>
      </c>
      <c r="D84" s="15" t="s">
        <v>109</v>
      </c>
      <c r="E84" s="15">
        <v>2</v>
      </c>
      <c r="F84" s="16"/>
    </row>
    <row r="85" spans="1:6" x14ac:dyDescent="0.25">
      <c r="A85" s="41"/>
      <c r="B85" s="17">
        <f t="shared" si="2"/>
        <v>555</v>
      </c>
      <c r="C85" s="15">
        <v>132</v>
      </c>
      <c r="D85" s="15" t="s">
        <v>110</v>
      </c>
      <c r="E85" s="15">
        <v>1</v>
      </c>
      <c r="F85" s="16"/>
    </row>
    <row r="86" spans="1:6" x14ac:dyDescent="0.25">
      <c r="A86" s="41"/>
      <c r="B86" s="17">
        <f t="shared" si="2"/>
        <v>571</v>
      </c>
      <c r="C86" s="15">
        <v>148</v>
      </c>
      <c r="D86" s="15" t="s">
        <v>111</v>
      </c>
      <c r="E86" s="15">
        <v>1</v>
      </c>
      <c r="F86" s="16"/>
    </row>
    <row r="87" spans="1:6" x14ac:dyDescent="0.25">
      <c r="A87" s="41"/>
      <c r="B87" s="17">
        <f t="shared" si="2"/>
        <v>577</v>
      </c>
      <c r="C87" s="15">
        <v>154</v>
      </c>
      <c r="D87" s="15" t="s">
        <v>112</v>
      </c>
      <c r="E87" s="15"/>
      <c r="F87" s="16"/>
    </row>
    <row r="88" spans="1:6" x14ac:dyDescent="0.25">
      <c r="A88" s="41"/>
      <c r="B88" s="17">
        <f t="shared" si="2"/>
        <v>587</v>
      </c>
      <c r="C88" s="15">
        <v>164</v>
      </c>
      <c r="D88" s="15" t="s">
        <v>113</v>
      </c>
      <c r="E88" s="15"/>
      <c r="F88" s="16"/>
    </row>
    <row r="89" spans="1:6" x14ac:dyDescent="0.25">
      <c r="A89" s="41"/>
      <c r="B89" s="17">
        <f t="shared" si="2"/>
        <v>593</v>
      </c>
      <c r="C89" s="15">
        <v>170</v>
      </c>
      <c r="D89" s="15" t="s">
        <v>114</v>
      </c>
      <c r="E89" s="15">
        <v>2</v>
      </c>
      <c r="F89" s="16"/>
    </row>
    <row r="90" spans="1:6" x14ac:dyDescent="0.25">
      <c r="A90" s="41"/>
      <c r="B90" s="17">
        <f t="shared" si="2"/>
        <v>606</v>
      </c>
      <c r="C90" s="15">
        <v>183</v>
      </c>
      <c r="D90" s="15" t="s">
        <v>115</v>
      </c>
      <c r="E90" s="15">
        <v>3</v>
      </c>
      <c r="F90" s="16"/>
    </row>
    <row r="91" spans="1:6" x14ac:dyDescent="0.25">
      <c r="A91" s="41"/>
      <c r="B91" s="14">
        <f t="shared" si="2"/>
        <v>609</v>
      </c>
      <c r="C91" s="15">
        <v>186</v>
      </c>
      <c r="D91" s="15" t="s">
        <v>116</v>
      </c>
      <c r="E91" s="15">
        <v>3</v>
      </c>
      <c r="F91" s="16"/>
    </row>
    <row r="92" spans="1:6" x14ac:dyDescent="0.25">
      <c r="A92" s="41"/>
      <c r="B92" s="14">
        <f t="shared" si="2"/>
        <v>615</v>
      </c>
      <c r="C92" s="15">
        <v>192</v>
      </c>
      <c r="D92" s="15" t="s">
        <v>148</v>
      </c>
      <c r="E92" s="15">
        <v>5</v>
      </c>
      <c r="F92" s="16"/>
    </row>
    <row r="93" spans="1:6" x14ac:dyDescent="0.25">
      <c r="A93" s="41"/>
      <c r="B93" s="14">
        <f t="shared" si="2"/>
        <v>617</v>
      </c>
      <c r="C93" s="15">
        <v>194</v>
      </c>
      <c r="D93" s="15" t="s">
        <v>117</v>
      </c>
      <c r="E93" s="15"/>
      <c r="F93" s="16"/>
    </row>
    <row r="94" spans="1:6" x14ac:dyDescent="0.25">
      <c r="A94" s="41"/>
      <c r="B94" s="14">
        <f t="shared" si="2"/>
        <v>620</v>
      </c>
      <c r="C94" s="15">
        <v>197</v>
      </c>
      <c r="D94" s="15" t="s">
        <v>118</v>
      </c>
      <c r="E94" s="15">
        <v>1</v>
      </c>
      <c r="F94" s="16"/>
    </row>
    <row r="95" spans="1:6" x14ac:dyDescent="0.25">
      <c r="A95" s="41"/>
      <c r="B95" s="14">
        <f t="shared" si="2"/>
        <v>623</v>
      </c>
      <c r="C95" s="15">
        <v>200</v>
      </c>
      <c r="D95" s="15" t="s">
        <v>119</v>
      </c>
      <c r="E95" s="15">
        <v>4</v>
      </c>
      <c r="F95" s="16"/>
    </row>
    <row r="96" spans="1:6" x14ac:dyDescent="0.25">
      <c r="A96" s="41"/>
      <c r="B96" s="14">
        <f t="shared" si="2"/>
        <v>628</v>
      </c>
      <c r="C96" s="15">
        <v>205</v>
      </c>
      <c r="D96" s="15" t="s">
        <v>120</v>
      </c>
      <c r="E96" s="15">
        <v>3</v>
      </c>
      <c r="F96" s="16"/>
    </row>
    <row r="97" spans="1:6" x14ac:dyDescent="0.25">
      <c r="A97" s="41"/>
      <c r="B97" s="14">
        <f t="shared" si="2"/>
        <v>633</v>
      </c>
      <c r="C97" s="15">
        <v>210</v>
      </c>
      <c r="D97" s="15" t="s">
        <v>121</v>
      </c>
      <c r="E97" s="15">
        <v>1</v>
      </c>
      <c r="F97" s="16"/>
    </row>
    <row r="98" spans="1:6" x14ac:dyDescent="0.25">
      <c r="A98" s="41"/>
      <c r="B98" s="14">
        <f t="shared" si="2"/>
        <v>637</v>
      </c>
      <c r="C98" s="15">
        <v>214</v>
      </c>
      <c r="D98" s="15" t="s">
        <v>122</v>
      </c>
      <c r="E98" s="15">
        <v>6</v>
      </c>
      <c r="F98" s="16"/>
    </row>
    <row r="99" spans="1:6" x14ac:dyDescent="0.25">
      <c r="A99" s="41"/>
      <c r="B99" s="14">
        <f t="shared" si="2"/>
        <v>644</v>
      </c>
      <c r="C99" s="15">
        <v>221</v>
      </c>
      <c r="D99" s="15" t="s">
        <v>123</v>
      </c>
      <c r="E99" s="15">
        <v>1</v>
      </c>
      <c r="F99" s="16"/>
    </row>
    <row r="100" spans="1:6" x14ac:dyDescent="0.25">
      <c r="A100" s="41"/>
      <c r="B100" s="14">
        <f t="shared" si="2"/>
        <v>650</v>
      </c>
      <c r="C100" s="15">
        <v>227</v>
      </c>
      <c r="D100" s="15" t="s">
        <v>124</v>
      </c>
      <c r="E100" s="15">
        <v>3</v>
      </c>
      <c r="F100" s="16"/>
    </row>
    <row r="101" spans="1:6" x14ac:dyDescent="0.25">
      <c r="A101" s="41"/>
      <c r="B101" s="14">
        <f t="shared" si="2"/>
        <v>653</v>
      </c>
      <c r="C101" s="15">
        <v>230</v>
      </c>
      <c r="D101" s="15" t="s">
        <v>125</v>
      </c>
      <c r="E101" s="15">
        <v>1</v>
      </c>
      <c r="F101" s="16"/>
    </row>
    <row r="102" spans="1:6" x14ac:dyDescent="0.25">
      <c r="A102" s="41"/>
      <c r="B102" s="14">
        <f t="shared" si="2"/>
        <v>656</v>
      </c>
      <c r="C102" s="15">
        <v>233</v>
      </c>
      <c r="D102" s="15" t="s">
        <v>126</v>
      </c>
      <c r="E102" s="15">
        <v>5</v>
      </c>
      <c r="F102" s="16"/>
    </row>
    <row r="103" spans="1:6" x14ac:dyDescent="0.25">
      <c r="A103" s="41"/>
      <c r="B103" s="14">
        <f t="shared" si="2"/>
        <v>663</v>
      </c>
      <c r="C103" s="15">
        <v>240</v>
      </c>
      <c r="D103" s="15" t="s">
        <v>127</v>
      </c>
      <c r="E103" s="15">
        <v>4</v>
      </c>
      <c r="F103" s="16"/>
    </row>
    <row r="104" spans="1:6" x14ac:dyDescent="0.25">
      <c r="A104" s="41"/>
      <c r="B104" s="14">
        <f t="shared" si="2"/>
        <v>673</v>
      </c>
      <c r="C104" s="15">
        <v>250</v>
      </c>
      <c r="D104" s="15" t="s">
        <v>128</v>
      </c>
      <c r="E104" s="15">
        <v>4</v>
      </c>
      <c r="F104" s="16"/>
    </row>
    <row r="105" spans="1:6" x14ac:dyDescent="0.25">
      <c r="A105" s="41"/>
      <c r="B105" s="14">
        <f t="shared" si="2"/>
        <v>684</v>
      </c>
      <c r="C105" s="15">
        <v>261</v>
      </c>
      <c r="D105" s="15" t="s">
        <v>149</v>
      </c>
      <c r="E105" s="15">
        <v>5</v>
      </c>
      <c r="F105" s="16"/>
    </row>
    <row r="106" spans="1:6" x14ac:dyDescent="0.25">
      <c r="A106" s="41"/>
      <c r="B106" s="17">
        <f t="shared" si="2"/>
        <v>688</v>
      </c>
      <c r="C106" s="15">
        <v>265</v>
      </c>
      <c r="D106" s="15" t="s">
        <v>129</v>
      </c>
      <c r="E106" s="15">
        <v>7</v>
      </c>
      <c r="F106" s="16"/>
    </row>
    <row r="107" spans="1:6" x14ac:dyDescent="0.25">
      <c r="A107" s="41"/>
      <c r="B107" s="17">
        <f t="shared" si="2"/>
        <v>695</v>
      </c>
      <c r="C107" s="15">
        <v>272</v>
      </c>
      <c r="D107" s="15" t="s">
        <v>150</v>
      </c>
      <c r="E107" s="15">
        <v>8</v>
      </c>
      <c r="F107" s="16"/>
    </row>
    <row r="108" spans="1:6" x14ac:dyDescent="0.25">
      <c r="A108" s="41"/>
      <c r="B108" s="17">
        <f t="shared" si="2"/>
        <v>703</v>
      </c>
      <c r="C108" s="15">
        <v>280</v>
      </c>
      <c r="D108" s="15" t="s">
        <v>130</v>
      </c>
      <c r="E108" s="15">
        <v>1</v>
      </c>
      <c r="F108" s="16"/>
    </row>
    <row r="109" spans="1:6" x14ac:dyDescent="0.25">
      <c r="A109" s="41"/>
      <c r="B109" s="17">
        <f t="shared" si="2"/>
        <v>710</v>
      </c>
      <c r="C109" s="15">
        <v>287</v>
      </c>
      <c r="D109" s="15" t="s">
        <v>131</v>
      </c>
      <c r="E109" s="15">
        <v>10</v>
      </c>
      <c r="F109" s="16"/>
    </row>
    <row r="110" spans="1:6" x14ac:dyDescent="0.25">
      <c r="A110" s="41"/>
      <c r="B110" s="17">
        <f t="shared" si="2"/>
        <v>711</v>
      </c>
      <c r="C110" s="15">
        <v>288</v>
      </c>
      <c r="D110" s="15" t="s">
        <v>151</v>
      </c>
      <c r="E110" s="15">
        <v>5</v>
      </c>
      <c r="F110" s="16"/>
    </row>
    <row r="111" spans="1:6" x14ac:dyDescent="0.25">
      <c r="A111" s="41"/>
      <c r="B111" s="17">
        <f t="shared" si="2"/>
        <v>713</v>
      </c>
      <c r="C111" s="15">
        <v>290</v>
      </c>
      <c r="D111" s="15" t="s">
        <v>152</v>
      </c>
      <c r="E111" s="15">
        <v>5</v>
      </c>
      <c r="F111" s="16"/>
    </row>
    <row r="112" spans="1:6" x14ac:dyDescent="0.25">
      <c r="A112" s="41"/>
      <c r="B112" s="17">
        <f t="shared" si="2"/>
        <v>717</v>
      </c>
      <c r="C112" s="15">
        <v>294</v>
      </c>
      <c r="D112" s="15" t="s">
        <v>132</v>
      </c>
      <c r="E112" s="15">
        <v>1</v>
      </c>
      <c r="F112" s="16"/>
    </row>
    <row r="113" spans="1:6" x14ac:dyDescent="0.25">
      <c r="A113" s="41"/>
      <c r="B113" s="17">
        <f t="shared" si="2"/>
        <v>722</v>
      </c>
      <c r="C113" s="15">
        <v>299</v>
      </c>
      <c r="D113" s="15" t="s">
        <v>133</v>
      </c>
      <c r="E113" s="20" t="s">
        <v>153</v>
      </c>
      <c r="F113" s="16"/>
    </row>
    <row r="114" spans="1:6" x14ac:dyDescent="0.25">
      <c r="A114" s="41"/>
      <c r="B114" s="17">
        <f t="shared" si="2"/>
        <v>727</v>
      </c>
      <c r="C114" s="15">
        <v>304</v>
      </c>
      <c r="D114" s="15" t="s">
        <v>134</v>
      </c>
      <c r="E114" s="20" t="s">
        <v>153</v>
      </c>
      <c r="F114" s="16"/>
    </row>
    <row r="115" spans="1:6" x14ac:dyDescent="0.25">
      <c r="A115" s="41"/>
      <c r="B115" s="17">
        <f t="shared" si="2"/>
        <v>736</v>
      </c>
      <c r="C115" s="15">
        <v>313</v>
      </c>
      <c r="D115" s="15" t="s">
        <v>135</v>
      </c>
      <c r="E115" s="15">
        <v>3</v>
      </c>
      <c r="F115" s="16"/>
    </row>
    <row r="116" spans="1:6" x14ac:dyDescent="0.25">
      <c r="A116" s="41"/>
      <c r="B116" s="17">
        <f t="shared" si="2"/>
        <v>742</v>
      </c>
      <c r="C116" s="15">
        <v>319</v>
      </c>
      <c r="D116" s="15" t="s">
        <v>136</v>
      </c>
      <c r="E116" s="15">
        <v>1</v>
      </c>
      <c r="F116" s="16" t="s">
        <v>154</v>
      </c>
    </row>
    <row r="117" spans="1:6" x14ac:dyDescent="0.25">
      <c r="A117" s="41"/>
      <c r="B117" s="14">
        <f t="shared" si="2"/>
        <v>749</v>
      </c>
      <c r="C117" s="15">
        <v>326</v>
      </c>
      <c r="D117" s="15" t="s">
        <v>137</v>
      </c>
      <c r="E117" s="15"/>
      <c r="F117" s="16"/>
    </row>
    <row r="118" spans="1:6" x14ac:dyDescent="0.25">
      <c r="A118" s="41"/>
      <c r="B118" s="14">
        <f t="shared" si="2"/>
        <v>761</v>
      </c>
      <c r="C118" s="15">
        <v>338</v>
      </c>
      <c r="D118" s="15" t="s">
        <v>138</v>
      </c>
      <c r="E118" s="15"/>
      <c r="F118" s="16"/>
    </row>
    <row r="119" spans="1:6" x14ac:dyDescent="0.25">
      <c r="A119" s="41"/>
      <c r="B119" s="14">
        <f t="shared" si="2"/>
        <v>771</v>
      </c>
      <c r="C119" s="15">
        <v>348</v>
      </c>
      <c r="D119" s="15"/>
      <c r="E119" s="15">
        <v>1</v>
      </c>
      <c r="F119" s="16"/>
    </row>
    <row r="120" spans="1:6" x14ac:dyDescent="0.25">
      <c r="A120" s="41"/>
      <c r="B120" s="14">
        <f t="shared" si="2"/>
        <v>775</v>
      </c>
      <c r="C120" s="15">
        <v>352</v>
      </c>
      <c r="D120" s="15" t="s">
        <v>139</v>
      </c>
      <c r="E120" s="15">
        <v>3</v>
      </c>
      <c r="F120" s="16"/>
    </row>
    <row r="121" spans="1:6" x14ac:dyDescent="0.25">
      <c r="A121" s="41"/>
      <c r="B121" s="14">
        <f t="shared" si="2"/>
        <v>781</v>
      </c>
      <c r="C121" s="15">
        <v>358</v>
      </c>
      <c r="D121" s="15" t="s">
        <v>140</v>
      </c>
      <c r="E121" s="15">
        <v>3</v>
      </c>
      <c r="F121" s="16"/>
    </row>
    <row r="122" spans="1:6" x14ac:dyDescent="0.25">
      <c r="A122" s="41"/>
      <c r="B122" s="14">
        <f t="shared" si="2"/>
        <v>790</v>
      </c>
      <c r="C122" s="15">
        <v>367</v>
      </c>
      <c r="D122" s="15" t="s">
        <v>141</v>
      </c>
      <c r="E122" s="15">
        <v>6</v>
      </c>
      <c r="F122" s="16"/>
    </row>
    <row r="123" spans="1:6" x14ac:dyDescent="0.25">
      <c r="A123" s="41"/>
      <c r="B123" s="14">
        <f t="shared" si="2"/>
        <v>798</v>
      </c>
      <c r="C123" s="15">
        <v>375</v>
      </c>
      <c r="D123" s="15"/>
      <c r="E123" s="15">
        <v>1</v>
      </c>
      <c r="F123" s="16"/>
    </row>
    <row r="124" spans="1:6" x14ac:dyDescent="0.25">
      <c r="A124" s="41"/>
      <c r="B124" s="14">
        <f t="shared" si="2"/>
        <v>804</v>
      </c>
      <c r="C124" s="15">
        <v>381</v>
      </c>
      <c r="D124" s="15" t="s">
        <v>142</v>
      </c>
      <c r="E124" s="15">
        <v>5</v>
      </c>
      <c r="F124" s="16"/>
    </row>
    <row r="125" spans="1:6" x14ac:dyDescent="0.25">
      <c r="A125" s="41"/>
      <c r="B125" s="14">
        <f t="shared" si="2"/>
        <v>811</v>
      </c>
      <c r="C125" s="15">
        <v>388</v>
      </c>
      <c r="D125" s="15" t="s">
        <v>143</v>
      </c>
      <c r="E125" s="15">
        <v>5</v>
      </c>
      <c r="F125" s="16"/>
    </row>
    <row r="126" spans="1:6" x14ac:dyDescent="0.25">
      <c r="A126" s="41"/>
      <c r="B126" s="14">
        <f t="shared" si="2"/>
        <v>815</v>
      </c>
      <c r="C126" s="15">
        <v>392</v>
      </c>
      <c r="D126" s="15" t="s">
        <v>144</v>
      </c>
      <c r="E126" s="15">
        <v>1</v>
      </c>
      <c r="F126" s="16"/>
    </row>
    <row r="127" spans="1:6" x14ac:dyDescent="0.25">
      <c r="A127" s="41"/>
      <c r="B127" s="17">
        <f t="shared" si="2"/>
        <v>834</v>
      </c>
      <c r="C127" s="15">
        <v>411</v>
      </c>
      <c r="D127" s="15" t="s">
        <v>145</v>
      </c>
      <c r="E127" s="15">
        <v>1</v>
      </c>
      <c r="F127" s="16"/>
    </row>
    <row r="128" spans="1:6" x14ac:dyDescent="0.25">
      <c r="A128" s="41"/>
      <c r="B128" s="17">
        <f t="shared" si="2"/>
        <v>846</v>
      </c>
      <c r="C128" s="15">
        <v>423</v>
      </c>
      <c r="D128" s="15" t="s">
        <v>155</v>
      </c>
      <c r="E128" s="15">
        <v>1</v>
      </c>
      <c r="F128" s="16"/>
    </row>
    <row r="129" spans="1:6" ht="15.75" thickBot="1" x14ac:dyDescent="0.3">
      <c r="A129" s="43"/>
      <c r="B129" s="21">
        <f t="shared" si="2"/>
        <v>886</v>
      </c>
      <c r="C129" s="22">
        <v>463</v>
      </c>
      <c r="D129" s="22" t="s">
        <v>146</v>
      </c>
      <c r="E129" s="22">
        <v>1</v>
      </c>
      <c r="F129" s="23"/>
    </row>
  </sheetData>
  <mergeCells count="3">
    <mergeCell ref="A2:A14"/>
    <mergeCell ref="A15:A67"/>
    <mergeCell ref="A68:A129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82" workbookViewId="0">
      <selection activeCell="I106" sqref="I106"/>
    </sheetView>
  </sheetViews>
  <sheetFormatPr defaultRowHeight="15" x14ac:dyDescent="0.25"/>
  <cols>
    <col min="1" max="1" width="4.28515625" customWidth="1"/>
    <col min="2" max="2" width="6.7109375" customWidth="1"/>
    <col min="3" max="4" width="5.5703125" customWidth="1"/>
    <col min="5" max="5" width="28" customWidth="1"/>
    <col min="6" max="6" width="5.28515625" customWidth="1"/>
    <col min="7" max="7" width="34.28515625" customWidth="1"/>
    <col min="8" max="8" width="2.28515625" customWidth="1"/>
  </cols>
  <sheetData>
    <row r="1" spans="1:7" ht="30" x14ac:dyDescent="0.25">
      <c r="A1" s="10" t="s">
        <v>9</v>
      </c>
      <c r="B1" s="11" t="s">
        <v>10</v>
      </c>
      <c r="C1" s="12" t="s">
        <v>11</v>
      </c>
      <c r="D1" s="12" t="s">
        <v>186</v>
      </c>
      <c r="E1" s="11" t="s">
        <v>12</v>
      </c>
      <c r="F1" s="11" t="s">
        <v>13</v>
      </c>
      <c r="G1" s="13" t="s">
        <v>14</v>
      </c>
    </row>
    <row r="2" spans="1:7" x14ac:dyDescent="0.25">
      <c r="A2" s="24"/>
      <c r="B2" s="17">
        <v>886</v>
      </c>
      <c r="C2" s="26"/>
      <c r="D2" s="26"/>
      <c r="E2" s="25" t="s">
        <v>165</v>
      </c>
      <c r="F2" s="25"/>
      <c r="G2" s="27"/>
    </row>
    <row r="3" spans="1:7" x14ac:dyDescent="0.25">
      <c r="A3" s="44" t="s">
        <v>185</v>
      </c>
      <c r="B3" s="28">
        <v>886</v>
      </c>
      <c r="C3">
        <v>0</v>
      </c>
      <c r="D3">
        <v>8</v>
      </c>
      <c r="E3" t="s">
        <v>146</v>
      </c>
    </row>
    <row r="4" spans="1:7" x14ac:dyDescent="0.25">
      <c r="A4" s="44"/>
      <c r="B4" s="28">
        <f>B3+C4-C3</f>
        <v>894</v>
      </c>
      <c r="C4">
        <v>8</v>
      </c>
      <c r="D4">
        <f>C8-C4</f>
        <v>22</v>
      </c>
      <c r="E4" t="s">
        <v>167</v>
      </c>
      <c r="F4">
        <v>1</v>
      </c>
      <c r="G4" t="s">
        <v>166</v>
      </c>
    </row>
    <row r="5" spans="1:7" x14ac:dyDescent="0.25">
      <c r="A5" s="44"/>
      <c r="B5" s="28">
        <f t="shared" ref="B5:B23" si="0">B4+C5-C4</f>
        <v>899</v>
      </c>
      <c r="C5">
        <v>13</v>
      </c>
      <c r="E5" t="s">
        <v>168</v>
      </c>
    </row>
    <row r="6" spans="1:7" x14ac:dyDescent="0.25">
      <c r="A6" s="44"/>
      <c r="B6" s="28">
        <f t="shared" si="0"/>
        <v>907</v>
      </c>
      <c r="C6">
        <v>21</v>
      </c>
      <c r="E6" t="s">
        <v>169</v>
      </c>
    </row>
    <row r="7" spans="1:7" x14ac:dyDescent="0.25">
      <c r="A7" s="44"/>
      <c r="B7" s="28">
        <f t="shared" si="0"/>
        <v>911</v>
      </c>
      <c r="C7">
        <v>25</v>
      </c>
      <c r="E7" t="s">
        <v>170</v>
      </c>
    </row>
    <row r="8" spans="1:7" x14ac:dyDescent="0.25">
      <c r="A8" s="44"/>
      <c r="B8" s="28">
        <f t="shared" si="0"/>
        <v>916</v>
      </c>
      <c r="C8">
        <v>30</v>
      </c>
      <c r="D8">
        <v>8</v>
      </c>
      <c r="E8" t="s">
        <v>171</v>
      </c>
      <c r="F8">
        <v>1</v>
      </c>
    </row>
    <row r="9" spans="1:7" x14ac:dyDescent="0.25">
      <c r="A9" s="44"/>
      <c r="B9" s="28">
        <f t="shared" si="0"/>
        <v>924</v>
      </c>
      <c r="C9">
        <v>38</v>
      </c>
      <c r="D9">
        <v>9</v>
      </c>
      <c r="E9" t="s">
        <v>172</v>
      </c>
      <c r="F9">
        <v>1</v>
      </c>
    </row>
    <row r="10" spans="1:7" x14ac:dyDescent="0.25">
      <c r="A10" s="44"/>
      <c r="B10" s="28">
        <f t="shared" si="0"/>
        <v>933</v>
      </c>
      <c r="C10">
        <v>47</v>
      </c>
      <c r="D10">
        <v>8</v>
      </c>
      <c r="F10">
        <v>2</v>
      </c>
    </row>
    <row r="11" spans="1:7" x14ac:dyDescent="0.25">
      <c r="A11" s="44"/>
      <c r="B11" s="28">
        <f t="shared" si="0"/>
        <v>941</v>
      </c>
      <c r="C11">
        <v>55</v>
      </c>
      <c r="D11">
        <v>9</v>
      </c>
      <c r="E11" t="s">
        <v>173</v>
      </c>
      <c r="F11">
        <v>1</v>
      </c>
    </row>
    <row r="12" spans="1:7" x14ac:dyDescent="0.25">
      <c r="A12" s="44"/>
      <c r="B12" s="28">
        <f t="shared" si="0"/>
        <v>950</v>
      </c>
      <c r="C12">
        <v>64</v>
      </c>
      <c r="D12">
        <v>4</v>
      </c>
      <c r="E12" t="s">
        <v>174</v>
      </c>
      <c r="F12">
        <v>2</v>
      </c>
    </row>
    <row r="13" spans="1:7" x14ac:dyDescent="0.25">
      <c r="A13" s="44"/>
      <c r="B13" s="28">
        <f t="shared" si="0"/>
        <v>954</v>
      </c>
      <c r="C13">
        <v>68</v>
      </c>
      <c r="D13">
        <v>12</v>
      </c>
      <c r="E13" t="s">
        <v>175</v>
      </c>
      <c r="F13">
        <v>1</v>
      </c>
    </row>
    <row r="14" spans="1:7" x14ac:dyDescent="0.25">
      <c r="A14" s="44"/>
      <c r="B14" s="29">
        <f t="shared" si="0"/>
        <v>963</v>
      </c>
      <c r="C14">
        <v>77</v>
      </c>
      <c r="D14">
        <v>8</v>
      </c>
      <c r="E14" t="s">
        <v>167</v>
      </c>
      <c r="G14" t="s">
        <v>176</v>
      </c>
    </row>
    <row r="15" spans="1:7" x14ac:dyDescent="0.25">
      <c r="A15" s="44"/>
      <c r="B15" s="29">
        <f t="shared" si="0"/>
        <v>971</v>
      </c>
      <c r="C15">
        <v>85</v>
      </c>
      <c r="D15">
        <f>C18-C15</f>
        <v>14</v>
      </c>
      <c r="E15" t="s">
        <v>178</v>
      </c>
      <c r="F15">
        <v>1</v>
      </c>
    </row>
    <row r="16" spans="1:7" x14ac:dyDescent="0.25">
      <c r="A16" s="44"/>
      <c r="B16" s="29">
        <f t="shared" si="0"/>
        <v>973</v>
      </c>
      <c r="C16">
        <v>87</v>
      </c>
      <c r="E16" t="s">
        <v>177</v>
      </c>
    </row>
    <row r="17" spans="1:6" x14ac:dyDescent="0.25">
      <c r="A17" s="44"/>
      <c r="B17" s="29">
        <f t="shared" si="0"/>
        <v>979</v>
      </c>
      <c r="C17">
        <v>93</v>
      </c>
      <c r="E17" t="s">
        <v>179</v>
      </c>
    </row>
    <row r="18" spans="1:6" x14ac:dyDescent="0.25">
      <c r="A18" s="44"/>
      <c r="B18" s="29">
        <f t="shared" si="0"/>
        <v>985</v>
      </c>
      <c r="C18">
        <v>99</v>
      </c>
      <c r="D18">
        <v>2</v>
      </c>
      <c r="E18" t="s">
        <v>180</v>
      </c>
      <c r="F18">
        <v>1</v>
      </c>
    </row>
    <row r="19" spans="1:6" x14ac:dyDescent="0.25">
      <c r="A19" s="44"/>
      <c r="B19" s="29">
        <f t="shared" si="0"/>
        <v>987</v>
      </c>
      <c r="C19">
        <v>101</v>
      </c>
      <c r="D19">
        <v>11</v>
      </c>
      <c r="E19" t="s">
        <v>181</v>
      </c>
      <c r="F19">
        <v>1</v>
      </c>
    </row>
    <row r="20" spans="1:6" x14ac:dyDescent="0.25">
      <c r="A20" s="44"/>
      <c r="B20" s="29">
        <f t="shared" si="0"/>
        <v>994</v>
      </c>
      <c r="C20">
        <v>108</v>
      </c>
      <c r="E20" t="s">
        <v>182</v>
      </c>
    </row>
    <row r="21" spans="1:6" x14ac:dyDescent="0.25">
      <c r="A21" s="44"/>
      <c r="B21" s="29">
        <f t="shared" si="0"/>
        <v>998</v>
      </c>
      <c r="C21">
        <v>112</v>
      </c>
      <c r="D21">
        <v>8</v>
      </c>
      <c r="E21" t="s">
        <v>167</v>
      </c>
      <c r="F21">
        <v>1</v>
      </c>
    </row>
    <row r="22" spans="1:6" x14ac:dyDescent="0.25">
      <c r="A22" s="44"/>
      <c r="B22" s="29">
        <f t="shared" si="0"/>
        <v>999</v>
      </c>
      <c r="C22">
        <v>113</v>
      </c>
      <c r="E22" t="s">
        <v>183</v>
      </c>
    </row>
    <row r="23" spans="1:6" x14ac:dyDescent="0.25">
      <c r="A23" s="44"/>
      <c r="B23" s="29">
        <f t="shared" si="0"/>
        <v>1006</v>
      </c>
      <c r="C23">
        <v>120</v>
      </c>
      <c r="D23">
        <f>B29-B23</f>
        <v>35</v>
      </c>
      <c r="E23" t="s">
        <v>184</v>
      </c>
      <c r="F23">
        <v>1</v>
      </c>
    </row>
    <row r="24" spans="1:6" ht="15" customHeight="1" x14ac:dyDescent="0.25">
      <c r="A24" s="45" t="s">
        <v>195</v>
      </c>
      <c r="B24" s="29">
        <f>B23</f>
        <v>1006</v>
      </c>
      <c r="C24">
        <v>0</v>
      </c>
      <c r="E24" t="s">
        <v>184</v>
      </c>
    </row>
    <row r="25" spans="1:6" x14ac:dyDescent="0.25">
      <c r="A25" s="45"/>
      <c r="B25" s="29">
        <f>B24+C25-C24</f>
        <v>1013</v>
      </c>
      <c r="C25">
        <v>7</v>
      </c>
      <c r="E25" t="s">
        <v>187</v>
      </c>
    </row>
    <row r="26" spans="1:6" x14ac:dyDescent="0.25">
      <c r="A26" s="45"/>
      <c r="B26" s="29">
        <f t="shared" ref="B26:B89" si="1">B25+C26-C25</f>
        <v>1023</v>
      </c>
      <c r="C26">
        <v>17</v>
      </c>
      <c r="E26" t="s">
        <v>188</v>
      </c>
    </row>
    <row r="27" spans="1:6" x14ac:dyDescent="0.25">
      <c r="A27" s="45"/>
      <c r="B27" s="29">
        <f t="shared" si="1"/>
        <v>1027</v>
      </c>
      <c r="C27">
        <v>21</v>
      </c>
      <c r="E27" t="s">
        <v>189</v>
      </c>
    </row>
    <row r="28" spans="1:6" x14ac:dyDescent="0.25">
      <c r="A28" s="45"/>
      <c r="B28" s="29">
        <f t="shared" si="1"/>
        <v>1030</v>
      </c>
      <c r="C28">
        <v>24</v>
      </c>
      <c r="E28" t="s">
        <v>190</v>
      </c>
    </row>
    <row r="29" spans="1:6" x14ac:dyDescent="0.25">
      <c r="A29" s="45"/>
      <c r="B29" s="29">
        <f t="shared" si="1"/>
        <v>1041</v>
      </c>
      <c r="C29">
        <v>35</v>
      </c>
      <c r="D29">
        <f>B31-B29</f>
        <v>25</v>
      </c>
      <c r="E29" t="s">
        <v>191</v>
      </c>
      <c r="F29">
        <v>1</v>
      </c>
    </row>
    <row r="30" spans="1:6" x14ac:dyDescent="0.25">
      <c r="A30" s="45"/>
      <c r="B30" s="28">
        <f t="shared" si="1"/>
        <v>1056</v>
      </c>
      <c r="C30">
        <v>50</v>
      </c>
      <c r="E30" t="s">
        <v>192</v>
      </c>
    </row>
    <row r="31" spans="1:6" x14ac:dyDescent="0.25">
      <c r="A31" s="45"/>
      <c r="B31" s="28">
        <f t="shared" si="1"/>
        <v>1066</v>
      </c>
      <c r="C31">
        <v>60</v>
      </c>
      <c r="D31">
        <v>3</v>
      </c>
      <c r="E31" t="s">
        <v>193</v>
      </c>
      <c r="F31">
        <v>1</v>
      </c>
    </row>
    <row r="32" spans="1:6" x14ac:dyDescent="0.25">
      <c r="A32" s="45"/>
      <c r="B32" s="28">
        <f t="shared" si="1"/>
        <v>1069</v>
      </c>
      <c r="C32">
        <v>63</v>
      </c>
      <c r="D32">
        <v>16</v>
      </c>
      <c r="E32" t="s">
        <v>194</v>
      </c>
      <c r="F32">
        <v>1</v>
      </c>
    </row>
    <row r="33" spans="1:7" x14ac:dyDescent="0.25">
      <c r="A33" s="45"/>
      <c r="B33" s="28">
        <f t="shared" si="1"/>
        <v>1081</v>
      </c>
      <c r="C33">
        <v>75</v>
      </c>
      <c r="D33">
        <f>B40-B33</f>
        <v>40</v>
      </c>
      <c r="E33" t="s">
        <v>295</v>
      </c>
      <c r="F33">
        <v>1</v>
      </c>
      <c r="G33" t="s">
        <v>196</v>
      </c>
    </row>
    <row r="34" spans="1:7" x14ac:dyDescent="0.25">
      <c r="A34" s="45"/>
      <c r="B34" s="28">
        <f t="shared" si="1"/>
        <v>1082</v>
      </c>
      <c r="C34">
        <v>76</v>
      </c>
      <c r="E34" t="s">
        <v>197</v>
      </c>
    </row>
    <row r="35" spans="1:7" x14ac:dyDescent="0.25">
      <c r="A35" s="44" t="s">
        <v>216</v>
      </c>
      <c r="B35" s="28">
        <f>B34</f>
        <v>1082</v>
      </c>
      <c r="C35">
        <v>0</v>
      </c>
      <c r="E35" t="s">
        <v>197</v>
      </c>
    </row>
    <row r="36" spans="1:7" x14ac:dyDescent="0.25">
      <c r="A36" s="44"/>
      <c r="B36" s="28">
        <f t="shared" si="1"/>
        <v>1087</v>
      </c>
      <c r="C36">
        <v>5</v>
      </c>
      <c r="E36" t="s">
        <v>198</v>
      </c>
    </row>
    <row r="37" spans="1:7" x14ac:dyDescent="0.25">
      <c r="A37" s="44"/>
      <c r="B37" s="28">
        <f t="shared" si="1"/>
        <v>1092</v>
      </c>
      <c r="C37">
        <v>10</v>
      </c>
      <c r="E37" t="s">
        <v>199</v>
      </c>
    </row>
    <row r="38" spans="1:7" x14ac:dyDescent="0.25">
      <c r="A38" s="44"/>
      <c r="B38" s="28">
        <f t="shared" si="1"/>
        <v>1103</v>
      </c>
      <c r="C38">
        <v>21</v>
      </c>
      <c r="E38" t="s">
        <v>200</v>
      </c>
    </row>
    <row r="39" spans="1:7" x14ac:dyDescent="0.25">
      <c r="A39" s="44"/>
      <c r="B39" s="28">
        <f t="shared" si="1"/>
        <v>1112</v>
      </c>
      <c r="C39">
        <v>30</v>
      </c>
      <c r="E39" t="s">
        <v>201</v>
      </c>
    </row>
    <row r="40" spans="1:7" x14ac:dyDescent="0.25">
      <c r="A40" s="44"/>
      <c r="B40" s="28">
        <f t="shared" si="1"/>
        <v>1121</v>
      </c>
      <c r="C40">
        <v>39</v>
      </c>
      <c r="D40">
        <v>11</v>
      </c>
      <c r="E40" t="s">
        <v>215</v>
      </c>
      <c r="F40">
        <v>4</v>
      </c>
    </row>
    <row r="41" spans="1:7" x14ac:dyDescent="0.25">
      <c r="A41" s="44"/>
      <c r="B41" s="29">
        <f t="shared" si="1"/>
        <v>1132</v>
      </c>
      <c r="C41">
        <v>50</v>
      </c>
      <c r="D41">
        <v>2</v>
      </c>
      <c r="E41" t="s">
        <v>202</v>
      </c>
      <c r="F41">
        <v>1</v>
      </c>
    </row>
    <row r="42" spans="1:7" x14ac:dyDescent="0.25">
      <c r="A42" s="44"/>
      <c r="B42" s="29">
        <f t="shared" si="1"/>
        <v>1133</v>
      </c>
      <c r="C42">
        <v>51</v>
      </c>
      <c r="E42" t="s">
        <v>203</v>
      </c>
    </row>
    <row r="43" spans="1:7" x14ac:dyDescent="0.25">
      <c r="A43" s="44"/>
      <c r="B43" s="29">
        <f t="shared" si="1"/>
        <v>1134</v>
      </c>
      <c r="C43">
        <v>52</v>
      </c>
      <c r="D43">
        <v>9</v>
      </c>
      <c r="E43" t="s">
        <v>213</v>
      </c>
      <c r="F43">
        <v>1</v>
      </c>
      <c r="G43" t="s">
        <v>214</v>
      </c>
    </row>
    <row r="44" spans="1:7" x14ac:dyDescent="0.25">
      <c r="A44" s="44"/>
      <c r="B44" s="29">
        <f t="shared" si="1"/>
        <v>1137</v>
      </c>
      <c r="C44">
        <v>55</v>
      </c>
      <c r="E44" t="s">
        <v>204</v>
      </c>
    </row>
    <row r="45" spans="1:7" x14ac:dyDescent="0.25">
      <c r="A45" s="44"/>
      <c r="B45" s="29">
        <f t="shared" si="1"/>
        <v>1143</v>
      </c>
      <c r="C45">
        <v>61</v>
      </c>
      <c r="D45">
        <f>B52-B45</f>
        <v>46</v>
      </c>
      <c r="E45" t="s">
        <v>205</v>
      </c>
      <c r="F45">
        <v>1</v>
      </c>
    </row>
    <row r="46" spans="1:7" x14ac:dyDescent="0.25">
      <c r="A46" s="44"/>
      <c r="B46" s="29">
        <f t="shared" si="1"/>
        <v>1149</v>
      </c>
      <c r="C46">
        <v>67</v>
      </c>
      <c r="E46" t="s">
        <v>206</v>
      </c>
    </row>
    <row r="47" spans="1:7" x14ac:dyDescent="0.25">
      <c r="A47" s="44"/>
      <c r="B47" s="29">
        <f t="shared" si="1"/>
        <v>1159</v>
      </c>
      <c r="C47">
        <v>77</v>
      </c>
      <c r="E47" t="s">
        <v>207</v>
      </c>
    </row>
    <row r="48" spans="1:7" x14ac:dyDescent="0.25">
      <c r="A48" s="44"/>
      <c r="B48" s="29">
        <f t="shared" si="1"/>
        <v>1160</v>
      </c>
      <c r="C48">
        <v>78</v>
      </c>
      <c r="E48" t="s">
        <v>208</v>
      </c>
    </row>
    <row r="49" spans="1:6" x14ac:dyDescent="0.25">
      <c r="A49" s="44"/>
      <c r="B49" s="29">
        <f t="shared" si="1"/>
        <v>1165</v>
      </c>
      <c r="C49">
        <v>83</v>
      </c>
      <c r="E49" t="s">
        <v>209</v>
      </c>
    </row>
    <row r="50" spans="1:6" x14ac:dyDescent="0.25">
      <c r="A50" s="44"/>
      <c r="B50" s="29">
        <f t="shared" si="1"/>
        <v>1168</v>
      </c>
      <c r="C50">
        <v>86</v>
      </c>
      <c r="E50" t="s">
        <v>210</v>
      </c>
    </row>
    <row r="51" spans="1:6" x14ac:dyDescent="0.25">
      <c r="A51" s="44"/>
      <c r="B51" s="29">
        <f t="shared" si="1"/>
        <v>1171</v>
      </c>
      <c r="C51">
        <v>89</v>
      </c>
      <c r="E51" t="s">
        <v>211</v>
      </c>
    </row>
    <row r="52" spans="1:6" x14ac:dyDescent="0.25">
      <c r="A52" s="44"/>
      <c r="B52" s="29">
        <f t="shared" si="1"/>
        <v>1189</v>
      </c>
      <c r="C52">
        <v>107</v>
      </c>
      <c r="D52">
        <f>B57-B52</f>
        <v>32</v>
      </c>
      <c r="E52" t="s">
        <v>212</v>
      </c>
      <c r="F52">
        <v>1</v>
      </c>
    </row>
    <row r="53" spans="1:6" x14ac:dyDescent="0.25">
      <c r="A53" s="45" t="s">
        <v>246</v>
      </c>
      <c r="B53" s="28">
        <f>B52</f>
        <v>1189</v>
      </c>
      <c r="C53">
        <v>0</v>
      </c>
      <c r="E53" t="s">
        <v>212</v>
      </c>
    </row>
    <row r="54" spans="1:6" x14ac:dyDescent="0.25">
      <c r="A54" s="45"/>
      <c r="B54" s="28">
        <f t="shared" si="1"/>
        <v>1203</v>
      </c>
      <c r="C54">
        <v>14</v>
      </c>
      <c r="E54" t="s">
        <v>217</v>
      </c>
    </row>
    <row r="55" spans="1:6" x14ac:dyDescent="0.25">
      <c r="A55" s="45"/>
      <c r="B55" s="28">
        <f t="shared" si="1"/>
        <v>1207</v>
      </c>
      <c r="C55">
        <v>18</v>
      </c>
      <c r="E55" t="s">
        <v>218</v>
      </c>
    </row>
    <row r="56" spans="1:6" x14ac:dyDescent="0.25">
      <c r="A56" s="45"/>
      <c r="B56" s="28">
        <f t="shared" si="1"/>
        <v>1212</v>
      </c>
      <c r="C56">
        <v>23</v>
      </c>
      <c r="E56" t="s">
        <v>219</v>
      </c>
    </row>
    <row r="57" spans="1:6" x14ac:dyDescent="0.25">
      <c r="A57" s="45"/>
      <c r="B57" s="28">
        <f t="shared" si="1"/>
        <v>1221</v>
      </c>
      <c r="C57">
        <v>32</v>
      </c>
      <c r="D57">
        <f>B61-B57</f>
        <v>19</v>
      </c>
      <c r="E57" t="s">
        <v>220</v>
      </c>
      <c r="F57">
        <v>1</v>
      </c>
    </row>
    <row r="58" spans="1:6" x14ac:dyDescent="0.25">
      <c r="A58" s="45"/>
      <c r="B58" s="28">
        <f t="shared" si="1"/>
        <v>1230</v>
      </c>
      <c r="C58">
        <v>41</v>
      </c>
      <c r="E58" t="s">
        <v>221</v>
      </c>
    </row>
    <row r="59" spans="1:6" x14ac:dyDescent="0.25">
      <c r="A59" s="45"/>
      <c r="B59" s="28">
        <f t="shared" si="1"/>
        <v>1233</v>
      </c>
      <c r="C59">
        <v>44</v>
      </c>
      <c r="E59" t="s">
        <v>222</v>
      </c>
    </row>
    <row r="60" spans="1:6" x14ac:dyDescent="0.25">
      <c r="A60" s="45"/>
      <c r="B60" s="28">
        <f t="shared" si="1"/>
        <v>1234</v>
      </c>
      <c r="C60">
        <v>45</v>
      </c>
      <c r="E60" t="s">
        <v>223</v>
      </c>
    </row>
    <row r="61" spans="1:6" x14ac:dyDescent="0.25">
      <c r="A61" s="45"/>
      <c r="B61" s="28">
        <f t="shared" si="1"/>
        <v>1240</v>
      </c>
      <c r="C61">
        <v>51</v>
      </c>
      <c r="D61">
        <f>B65-B61</f>
        <v>20</v>
      </c>
      <c r="E61" t="s">
        <v>224</v>
      </c>
      <c r="F61">
        <v>1</v>
      </c>
    </row>
    <row r="62" spans="1:6" x14ac:dyDescent="0.25">
      <c r="A62" s="45"/>
      <c r="B62" s="28">
        <f t="shared" si="1"/>
        <v>1241</v>
      </c>
      <c r="C62">
        <v>52</v>
      </c>
      <c r="E62" t="s">
        <v>225</v>
      </c>
    </row>
    <row r="63" spans="1:6" x14ac:dyDescent="0.25">
      <c r="A63" s="45"/>
      <c r="B63" s="28">
        <f t="shared" si="1"/>
        <v>1243</v>
      </c>
      <c r="C63">
        <v>54</v>
      </c>
      <c r="E63" t="s">
        <v>226</v>
      </c>
    </row>
    <row r="64" spans="1:6" x14ac:dyDescent="0.25">
      <c r="A64" s="45"/>
      <c r="B64" s="28">
        <f t="shared" si="1"/>
        <v>1248</v>
      </c>
      <c r="C64">
        <v>59</v>
      </c>
      <c r="E64" t="s">
        <v>227</v>
      </c>
    </row>
    <row r="65" spans="1:6" x14ac:dyDescent="0.25">
      <c r="A65" s="45"/>
      <c r="B65" s="28">
        <f t="shared" si="1"/>
        <v>1260</v>
      </c>
      <c r="C65">
        <v>71</v>
      </c>
      <c r="D65">
        <f>B71-B65</f>
        <v>21</v>
      </c>
      <c r="E65" t="s">
        <v>243</v>
      </c>
      <c r="F65">
        <v>1</v>
      </c>
    </row>
    <row r="66" spans="1:6" x14ac:dyDescent="0.25">
      <c r="A66" s="45"/>
      <c r="B66" s="29">
        <f t="shared" si="1"/>
        <v>1267</v>
      </c>
      <c r="C66">
        <v>78</v>
      </c>
      <c r="E66" t="s">
        <v>228</v>
      </c>
    </row>
    <row r="67" spans="1:6" x14ac:dyDescent="0.25">
      <c r="A67" s="45"/>
      <c r="B67" s="29">
        <f t="shared" si="1"/>
        <v>1269</v>
      </c>
      <c r="C67">
        <v>80</v>
      </c>
      <c r="E67" t="s">
        <v>229</v>
      </c>
    </row>
    <row r="68" spans="1:6" x14ac:dyDescent="0.25">
      <c r="A68" s="45"/>
      <c r="B68" s="29">
        <f t="shared" si="1"/>
        <v>1270</v>
      </c>
      <c r="C68">
        <v>81</v>
      </c>
      <c r="E68" t="s">
        <v>230</v>
      </c>
    </row>
    <row r="69" spans="1:6" x14ac:dyDescent="0.25">
      <c r="A69" s="45"/>
      <c r="B69" s="29">
        <f t="shared" si="1"/>
        <v>1275</v>
      </c>
      <c r="C69">
        <v>86</v>
      </c>
      <c r="E69" t="s">
        <v>231</v>
      </c>
    </row>
    <row r="70" spans="1:6" x14ac:dyDescent="0.25">
      <c r="A70" s="45"/>
      <c r="B70" s="29">
        <f t="shared" si="1"/>
        <v>1281</v>
      </c>
      <c r="C70">
        <v>92</v>
      </c>
      <c r="E70" t="s">
        <v>232</v>
      </c>
    </row>
    <row r="71" spans="1:6" x14ac:dyDescent="0.25">
      <c r="A71" s="45"/>
      <c r="B71" s="29">
        <f t="shared" si="1"/>
        <v>1281</v>
      </c>
      <c r="C71">
        <v>92</v>
      </c>
      <c r="D71">
        <f>B73-B71</f>
        <v>7</v>
      </c>
      <c r="E71" t="s">
        <v>244</v>
      </c>
      <c r="F71">
        <v>1</v>
      </c>
    </row>
    <row r="72" spans="1:6" x14ac:dyDescent="0.25">
      <c r="A72" s="45"/>
      <c r="B72" s="29">
        <f t="shared" si="1"/>
        <v>1287</v>
      </c>
      <c r="C72">
        <v>98</v>
      </c>
      <c r="E72" t="s">
        <v>233</v>
      </c>
    </row>
    <row r="73" spans="1:6" x14ac:dyDescent="0.25">
      <c r="A73" s="45"/>
      <c r="B73" s="29">
        <f t="shared" si="1"/>
        <v>1288</v>
      </c>
      <c r="C73">
        <v>99</v>
      </c>
      <c r="D73">
        <f>B82-B73</f>
        <v>37</v>
      </c>
      <c r="E73" t="s">
        <v>245</v>
      </c>
      <c r="F73">
        <v>2</v>
      </c>
    </row>
    <row r="74" spans="1:6" x14ac:dyDescent="0.25">
      <c r="A74" s="45"/>
      <c r="B74" s="29">
        <f t="shared" si="1"/>
        <v>1290</v>
      </c>
      <c r="C74">
        <v>101</v>
      </c>
      <c r="E74" t="s">
        <v>234</v>
      </c>
    </row>
    <row r="75" spans="1:6" x14ac:dyDescent="0.25">
      <c r="A75" s="45"/>
      <c r="B75" s="29">
        <f t="shared" si="1"/>
        <v>1295</v>
      </c>
      <c r="C75">
        <v>106</v>
      </c>
      <c r="E75" t="s">
        <v>235</v>
      </c>
    </row>
    <row r="76" spans="1:6" x14ac:dyDescent="0.25">
      <c r="A76" s="45"/>
      <c r="B76" s="29">
        <f t="shared" si="1"/>
        <v>1296</v>
      </c>
      <c r="C76">
        <v>107</v>
      </c>
      <c r="E76" t="s">
        <v>236</v>
      </c>
    </row>
    <row r="77" spans="1:6" x14ac:dyDescent="0.25">
      <c r="A77" s="45"/>
      <c r="B77" s="29">
        <f t="shared" si="1"/>
        <v>1298</v>
      </c>
      <c r="C77">
        <v>109</v>
      </c>
      <c r="E77" t="s">
        <v>237</v>
      </c>
    </row>
    <row r="78" spans="1:6" x14ac:dyDescent="0.25">
      <c r="A78" s="45"/>
      <c r="B78" s="29">
        <f t="shared" si="1"/>
        <v>1310</v>
      </c>
      <c r="C78">
        <v>121</v>
      </c>
      <c r="E78" t="s">
        <v>238</v>
      </c>
    </row>
    <row r="79" spans="1:6" x14ac:dyDescent="0.25">
      <c r="A79" s="45"/>
      <c r="B79" s="29">
        <f t="shared" si="1"/>
        <v>1311</v>
      </c>
      <c r="C79">
        <v>122</v>
      </c>
      <c r="E79" t="s">
        <v>239</v>
      </c>
    </row>
    <row r="80" spans="1:6" x14ac:dyDescent="0.25">
      <c r="A80" s="45"/>
      <c r="B80" s="29">
        <f t="shared" si="1"/>
        <v>1323</v>
      </c>
      <c r="C80">
        <v>134</v>
      </c>
      <c r="E80" t="s">
        <v>240</v>
      </c>
    </row>
    <row r="81" spans="1:6" x14ac:dyDescent="0.25">
      <c r="A81" s="44" t="s">
        <v>266</v>
      </c>
      <c r="B81" s="29">
        <f>B80</f>
        <v>1323</v>
      </c>
      <c r="C81">
        <v>0</v>
      </c>
      <c r="E81" t="s">
        <v>241</v>
      </c>
    </row>
    <row r="82" spans="1:6" x14ac:dyDescent="0.25">
      <c r="A82" s="44"/>
      <c r="B82" s="29">
        <f t="shared" si="1"/>
        <v>1325</v>
      </c>
      <c r="C82">
        <v>2</v>
      </c>
      <c r="D82">
        <f>B90-B82</f>
        <v>47</v>
      </c>
      <c r="E82" t="s">
        <v>242</v>
      </c>
      <c r="F82">
        <v>1</v>
      </c>
    </row>
    <row r="83" spans="1:6" x14ac:dyDescent="0.25">
      <c r="A83" s="44"/>
      <c r="B83" s="28">
        <f t="shared" si="1"/>
        <v>1327</v>
      </c>
      <c r="C83">
        <v>4</v>
      </c>
      <c r="E83" t="s">
        <v>247</v>
      </c>
    </row>
    <row r="84" spans="1:6" x14ac:dyDescent="0.25">
      <c r="A84" s="44"/>
      <c r="B84" s="28">
        <f t="shared" si="1"/>
        <v>1335</v>
      </c>
      <c r="C84">
        <v>12</v>
      </c>
      <c r="E84" t="s">
        <v>248</v>
      </c>
    </row>
    <row r="85" spans="1:6" x14ac:dyDescent="0.25">
      <c r="A85" s="44"/>
      <c r="B85" s="28">
        <f t="shared" si="1"/>
        <v>1338</v>
      </c>
      <c r="C85">
        <v>15</v>
      </c>
      <c r="E85" t="s">
        <v>249</v>
      </c>
    </row>
    <row r="86" spans="1:6" x14ac:dyDescent="0.25">
      <c r="A86" s="44"/>
      <c r="B86" s="28">
        <f t="shared" si="1"/>
        <v>1352</v>
      </c>
      <c r="C86">
        <v>29</v>
      </c>
      <c r="E86" t="s">
        <v>250</v>
      </c>
    </row>
    <row r="87" spans="1:6" x14ac:dyDescent="0.25">
      <c r="A87" s="44"/>
      <c r="B87" s="28">
        <f t="shared" si="1"/>
        <v>1357</v>
      </c>
      <c r="C87">
        <v>34</v>
      </c>
      <c r="E87" t="s">
        <v>251</v>
      </c>
    </row>
    <row r="88" spans="1:6" x14ac:dyDescent="0.25">
      <c r="A88" s="44"/>
      <c r="B88" s="28">
        <f t="shared" si="1"/>
        <v>1360</v>
      </c>
      <c r="C88">
        <v>37</v>
      </c>
      <c r="E88" t="s">
        <v>252</v>
      </c>
    </row>
    <row r="89" spans="1:6" x14ac:dyDescent="0.25">
      <c r="A89" s="44"/>
      <c r="B89" s="28">
        <f t="shared" si="1"/>
        <v>1367</v>
      </c>
      <c r="C89">
        <v>44</v>
      </c>
      <c r="E89" t="s">
        <v>253</v>
      </c>
    </row>
    <row r="90" spans="1:6" x14ac:dyDescent="0.25">
      <c r="A90" s="44"/>
      <c r="B90" s="28">
        <f t="shared" ref="B90:B123" si="2">B89+C90-C89</f>
        <v>1372</v>
      </c>
      <c r="C90">
        <v>49</v>
      </c>
      <c r="D90">
        <v>12</v>
      </c>
      <c r="E90" t="s">
        <v>254</v>
      </c>
      <c r="F90">
        <v>1</v>
      </c>
    </row>
    <row r="91" spans="1:6" x14ac:dyDescent="0.25">
      <c r="A91" s="44"/>
      <c r="B91" s="28">
        <f t="shared" si="2"/>
        <v>1381</v>
      </c>
      <c r="C91">
        <v>58</v>
      </c>
      <c r="E91" t="s">
        <v>255</v>
      </c>
    </row>
    <row r="92" spans="1:6" x14ac:dyDescent="0.25">
      <c r="A92" s="44"/>
      <c r="B92" s="28">
        <f t="shared" si="2"/>
        <v>1384</v>
      </c>
      <c r="C92">
        <v>61</v>
      </c>
      <c r="D92">
        <v>7</v>
      </c>
      <c r="E92" t="s">
        <v>265</v>
      </c>
      <c r="F92">
        <v>1</v>
      </c>
    </row>
    <row r="93" spans="1:6" x14ac:dyDescent="0.25">
      <c r="A93" s="44"/>
      <c r="B93" s="28">
        <f t="shared" si="2"/>
        <v>1387</v>
      </c>
      <c r="C93">
        <v>64</v>
      </c>
      <c r="E93" t="s">
        <v>256</v>
      </c>
    </row>
    <row r="94" spans="1:6" x14ac:dyDescent="0.25">
      <c r="A94" s="44"/>
      <c r="B94" s="28">
        <f t="shared" si="2"/>
        <v>1391</v>
      </c>
      <c r="C94">
        <v>68</v>
      </c>
      <c r="D94">
        <v>11</v>
      </c>
      <c r="E94" t="s">
        <v>213</v>
      </c>
      <c r="F94">
        <v>1</v>
      </c>
    </row>
    <row r="95" spans="1:6" x14ac:dyDescent="0.25">
      <c r="A95" s="44"/>
      <c r="B95" s="28">
        <f t="shared" si="2"/>
        <v>1397</v>
      </c>
      <c r="C95">
        <v>74</v>
      </c>
      <c r="E95" t="s">
        <v>257</v>
      </c>
    </row>
    <row r="96" spans="1:6" x14ac:dyDescent="0.25">
      <c r="A96" s="44"/>
      <c r="B96" s="28">
        <f t="shared" si="2"/>
        <v>1402</v>
      </c>
      <c r="C96">
        <v>79</v>
      </c>
      <c r="D96">
        <f>C100-C96</f>
        <v>23</v>
      </c>
      <c r="E96" t="s">
        <v>258</v>
      </c>
      <c r="F96">
        <v>1</v>
      </c>
    </row>
    <row r="97" spans="1:6" x14ac:dyDescent="0.25">
      <c r="A97" s="44"/>
      <c r="B97" s="29">
        <f t="shared" si="2"/>
        <v>1405</v>
      </c>
      <c r="C97">
        <v>82</v>
      </c>
      <c r="E97" t="s">
        <v>259</v>
      </c>
    </row>
    <row r="98" spans="1:6" x14ac:dyDescent="0.25">
      <c r="A98" s="44"/>
      <c r="B98" s="29">
        <f t="shared" si="2"/>
        <v>1417</v>
      </c>
      <c r="C98">
        <v>94</v>
      </c>
      <c r="E98" t="s">
        <v>260</v>
      </c>
    </row>
    <row r="99" spans="1:6" x14ac:dyDescent="0.25">
      <c r="A99" s="44"/>
      <c r="B99" s="29">
        <f t="shared" si="2"/>
        <v>1420</v>
      </c>
      <c r="C99">
        <v>97</v>
      </c>
      <c r="E99" t="s">
        <v>261</v>
      </c>
    </row>
    <row r="100" spans="1:6" x14ac:dyDescent="0.25">
      <c r="A100" s="44"/>
      <c r="B100" s="29">
        <f t="shared" si="2"/>
        <v>1425</v>
      </c>
      <c r="C100">
        <v>102</v>
      </c>
      <c r="D100">
        <v>10</v>
      </c>
      <c r="E100" t="s">
        <v>262</v>
      </c>
      <c r="F100">
        <v>1</v>
      </c>
    </row>
    <row r="101" spans="1:6" x14ac:dyDescent="0.25">
      <c r="A101" s="44"/>
      <c r="B101" s="29">
        <f t="shared" si="2"/>
        <v>1431</v>
      </c>
      <c r="C101">
        <v>108</v>
      </c>
      <c r="E101" t="s">
        <v>263</v>
      </c>
    </row>
    <row r="102" spans="1:6" x14ac:dyDescent="0.25">
      <c r="A102" s="44"/>
      <c r="B102" s="29">
        <f t="shared" si="2"/>
        <v>1435</v>
      </c>
      <c r="C102">
        <v>112</v>
      </c>
      <c r="D102">
        <v>7</v>
      </c>
      <c r="E102" t="s">
        <v>264</v>
      </c>
      <c r="F102">
        <v>1</v>
      </c>
    </row>
    <row r="103" spans="1:6" x14ac:dyDescent="0.25">
      <c r="A103" s="45" t="s">
        <v>283</v>
      </c>
      <c r="B103" s="29">
        <f>B102</f>
        <v>1435</v>
      </c>
      <c r="C103">
        <v>0</v>
      </c>
      <c r="E103" t="s">
        <v>264</v>
      </c>
    </row>
    <row r="104" spans="1:6" x14ac:dyDescent="0.25">
      <c r="A104" s="45"/>
      <c r="B104" s="29">
        <f t="shared" si="2"/>
        <v>1439</v>
      </c>
      <c r="C104">
        <v>4</v>
      </c>
      <c r="E104" t="s">
        <v>267</v>
      </c>
    </row>
    <row r="105" spans="1:6" x14ac:dyDescent="0.25">
      <c r="A105" s="45"/>
      <c r="B105" s="29">
        <f t="shared" si="2"/>
        <v>1442</v>
      </c>
      <c r="C105">
        <v>7</v>
      </c>
      <c r="D105">
        <v>8</v>
      </c>
      <c r="E105" t="s">
        <v>268</v>
      </c>
      <c r="F105">
        <v>1</v>
      </c>
    </row>
    <row r="106" spans="1:6" x14ac:dyDescent="0.25">
      <c r="A106" s="45"/>
      <c r="B106" s="29">
        <f t="shared" si="2"/>
        <v>1446</v>
      </c>
      <c r="C106">
        <v>11</v>
      </c>
      <c r="E106" t="s">
        <v>269</v>
      </c>
    </row>
    <row r="107" spans="1:6" x14ac:dyDescent="0.25">
      <c r="A107" s="45"/>
      <c r="B107" s="29">
        <f t="shared" si="2"/>
        <v>1450</v>
      </c>
      <c r="C107">
        <v>15</v>
      </c>
      <c r="D107">
        <v>5</v>
      </c>
      <c r="E107" t="s">
        <v>405</v>
      </c>
      <c r="F107">
        <v>1</v>
      </c>
    </row>
    <row r="108" spans="1:6" x14ac:dyDescent="0.25">
      <c r="A108" s="45"/>
      <c r="B108" s="29">
        <f t="shared" si="2"/>
        <v>1454</v>
      </c>
      <c r="C108">
        <v>19</v>
      </c>
      <c r="E108" t="s">
        <v>270</v>
      </c>
    </row>
    <row r="109" spans="1:6" x14ac:dyDescent="0.25">
      <c r="A109" s="45"/>
      <c r="B109" s="29">
        <f t="shared" si="2"/>
        <v>1455</v>
      </c>
      <c r="C109">
        <v>20</v>
      </c>
      <c r="D109">
        <v>2</v>
      </c>
      <c r="E109" t="s">
        <v>13</v>
      </c>
      <c r="F109">
        <v>1</v>
      </c>
    </row>
    <row r="110" spans="1:6" x14ac:dyDescent="0.25">
      <c r="A110" s="45"/>
      <c r="B110" s="29">
        <f t="shared" si="2"/>
        <v>1457</v>
      </c>
      <c r="C110">
        <v>22</v>
      </c>
      <c r="D110">
        <v>3</v>
      </c>
      <c r="E110" t="s">
        <v>13</v>
      </c>
      <c r="F110">
        <v>1</v>
      </c>
    </row>
    <row r="111" spans="1:6" x14ac:dyDescent="0.25">
      <c r="A111" s="45"/>
      <c r="B111" s="29">
        <f t="shared" si="2"/>
        <v>1460</v>
      </c>
      <c r="C111">
        <v>25</v>
      </c>
      <c r="D111">
        <v>5</v>
      </c>
      <c r="E111" t="s">
        <v>271</v>
      </c>
      <c r="F111">
        <v>1</v>
      </c>
    </row>
    <row r="112" spans="1:6" x14ac:dyDescent="0.25">
      <c r="A112" s="45"/>
      <c r="B112" s="29">
        <f t="shared" si="2"/>
        <v>1465</v>
      </c>
      <c r="C112">
        <v>30</v>
      </c>
      <c r="D112">
        <v>20</v>
      </c>
      <c r="E112" t="s">
        <v>272</v>
      </c>
      <c r="F112">
        <v>2</v>
      </c>
    </row>
    <row r="113" spans="1:6" x14ac:dyDescent="0.25">
      <c r="A113" s="45"/>
      <c r="B113" s="29">
        <f t="shared" si="2"/>
        <v>1468</v>
      </c>
      <c r="C113">
        <v>33</v>
      </c>
      <c r="E113" t="s">
        <v>273</v>
      </c>
    </row>
    <row r="114" spans="1:6" x14ac:dyDescent="0.25">
      <c r="A114" s="45"/>
      <c r="B114" s="29">
        <f t="shared" si="2"/>
        <v>1473</v>
      </c>
      <c r="C114">
        <v>38</v>
      </c>
      <c r="E114" t="s">
        <v>274</v>
      </c>
    </row>
    <row r="115" spans="1:6" x14ac:dyDescent="0.25">
      <c r="A115" s="45"/>
      <c r="B115" s="29">
        <f t="shared" si="2"/>
        <v>1485</v>
      </c>
      <c r="C115">
        <v>50</v>
      </c>
      <c r="D115">
        <v>12</v>
      </c>
      <c r="E115" t="s">
        <v>275</v>
      </c>
      <c r="F115">
        <v>1</v>
      </c>
    </row>
    <row r="116" spans="1:6" x14ac:dyDescent="0.25">
      <c r="A116" s="45"/>
      <c r="B116" s="28">
        <f t="shared" si="2"/>
        <v>1497</v>
      </c>
      <c r="C116">
        <v>62</v>
      </c>
      <c r="D116">
        <v>4</v>
      </c>
      <c r="E116" t="s">
        <v>276</v>
      </c>
      <c r="F116">
        <v>1</v>
      </c>
    </row>
    <row r="117" spans="1:6" x14ac:dyDescent="0.25">
      <c r="A117" s="45"/>
      <c r="B117" s="28">
        <f t="shared" si="2"/>
        <v>1501</v>
      </c>
      <c r="C117">
        <v>66</v>
      </c>
      <c r="D117">
        <v>9</v>
      </c>
      <c r="E117" t="s">
        <v>277</v>
      </c>
      <c r="F117">
        <v>1</v>
      </c>
    </row>
    <row r="118" spans="1:6" x14ac:dyDescent="0.25">
      <c r="A118" s="45"/>
      <c r="B118" s="28">
        <f t="shared" si="2"/>
        <v>1510</v>
      </c>
      <c r="C118">
        <v>75</v>
      </c>
      <c r="D118">
        <v>14</v>
      </c>
      <c r="E118" t="s">
        <v>278</v>
      </c>
      <c r="F118">
        <v>1</v>
      </c>
    </row>
    <row r="119" spans="1:6" x14ac:dyDescent="0.25">
      <c r="A119" s="45"/>
      <c r="B119" s="28">
        <f t="shared" si="2"/>
        <v>1520</v>
      </c>
      <c r="C119">
        <v>85</v>
      </c>
      <c r="E119" t="s">
        <v>279</v>
      </c>
    </row>
    <row r="120" spans="1:6" x14ac:dyDescent="0.25">
      <c r="A120" s="45"/>
      <c r="B120" s="28">
        <f t="shared" si="2"/>
        <v>1524</v>
      </c>
      <c r="C120">
        <v>89</v>
      </c>
      <c r="D120">
        <v>14</v>
      </c>
      <c r="E120" t="s">
        <v>284</v>
      </c>
      <c r="F120">
        <v>2</v>
      </c>
    </row>
    <row r="121" spans="1:6" x14ac:dyDescent="0.25">
      <c r="A121" s="45"/>
      <c r="B121" s="28">
        <f t="shared" si="2"/>
        <v>1530</v>
      </c>
      <c r="C121">
        <v>95</v>
      </c>
      <c r="E121" t="s">
        <v>280</v>
      </c>
    </row>
    <row r="122" spans="1:6" x14ac:dyDescent="0.25">
      <c r="A122" s="45"/>
      <c r="B122" s="28">
        <f t="shared" si="2"/>
        <v>1538</v>
      </c>
      <c r="C122">
        <v>103</v>
      </c>
      <c r="E122" t="s">
        <v>281</v>
      </c>
      <c r="F122">
        <v>1</v>
      </c>
    </row>
    <row r="123" spans="1:6" x14ac:dyDescent="0.25">
      <c r="A123" s="45"/>
      <c r="B123" s="28">
        <f t="shared" si="2"/>
        <v>1538</v>
      </c>
      <c r="C123">
        <v>103</v>
      </c>
      <c r="E123" t="s">
        <v>282</v>
      </c>
    </row>
  </sheetData>
  <mergeCells count="6">
    <mergeCell ref="A81:A102"/>
    <mergeCell ref="A103:A123"/>
    <mergeCell ref="A53:A80"/>
    <mergeCell ref="A3:A23"/>
    <mergeCell ref="A24:A34"/>
    <mergeCell ref="A35:A52"/>
  </mergeCells>
  <conditionalFormatting sqref="D2:D123">
    <cfRule type="cellIs" dxfId="7" priority="1" operator="greaterThan">
      <formula>30</formula>
    </cfRule>
    <cfRule type="cellIs" dxfId="6" priority="2" operator="between">
      <formula>20</formula>
      <formula>30</formula>
    </cfRule>
    <cfRule type="cellIs" dxfId="5" priority="3" operator="between">
      <formula>10</formula>
      <formula>20</formula>
    </cfRule>
    <cfRule type="cellIs" dxfId="4" priority="4" operator="between">
      <formula>1</formula>
      <formula>10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opLeftCell="A67" workbookViewId="0">
      <selection activeCell="G80" sqref="G80"/>
    </sheetView>
  </sheetViews>
  <sheetFormatPr defaultRowHeight="15" x14ac:dyDescent="0.25"/>
  <cols>
    <col min="1" max="1" width="4.28515625" customWidth="1"/>
    <col min="2" max="2" width="6.7109375" customWidth="1"/>
    <col min="3" max="4" width="5.5703125" customWidth="1"/>
    <col min="5" max="5" width="28" customWidth="1"/>
    <col min="6" max="6" width="5.28515625" customWidth="1"/>
    <col min="7" max="7" width="34.28515625" customWidth="1"/>
    <col min="8" max="8" width="2.28515625" customWidth="1"/>
  </cols>
  <sheetData>
    <row r="1" spans="1:8" ht="30" x14ac:dyDescent="0.25">
      <c r="A1" s="10" t="s">
        <v>9</v>
      </c>
      <c r="B1" s="11" t="s">
        <v>10</v>
      </c>
      <c r="C1" s="12" t="s">
        <v>11</v>
      </c>
      <c r="D1" s="12" t="s">
        <v>186</v>
      </c>
      <c r="E1" s="11" t="s">
        <v>12</v>
      </c>
      <c r="F1" s="11" t="s">
        <v>13</v>
      </c>
      <c r="G1" s="13" t="s">
        <v>14</v>
      </c>
    </row>
    <row r="2" spans="1:8" x14ac:dyDescent="0.25">
      <c r="A2" s="46" t="s">
        <v>323</v>
      </c>
      <c r="B2" s="28">
        <v>1538</v>
      </c>
      <c r="C2" s="26"/>
      <c r="D2" s="26"/>
      <c r="E2" s="25" t="s">
        <v>298</v>
      </c>
      <c r="F2" s="25"/>
      <c r="G2" s="27"/>
    </row>
    <row r="3" spans="1:8" x14ac:dyDescent="0.25">
      <c r="A3" s="47"/>
      <c r="B3" s="28">
        <f>B2</f>
        <v>1538</v>
      </c>
      <c r="C3" s="34">
        <v>0</v>
      </c>
      <c r="D3" s="26"/>
      <c r="E3" s="25" t="s">
        <v>320</v>
      </c>
      <c r="F3" s="25"/>
      <c r="G3" s="25"/>
    </row>
    <row r="4" spans="1:8" ht="15" customHeight="1" x14ac:dyDescent="0.25">
      <c r="A4" s="47"/>
      <c r="B4" s="28">
        <f>B3+C4-C3</f>
        <v>1541</v>
      </c>
      <c r="C4">
        <v>3</v>
      </c>
      <c r="D4" s="33">
        <v>15</v>
      </c>
      <c r="E4" s="33" t="s">
        <v>299</v>
      </c>
      <c r="F4" s="33">
        <v>1</v>
      </c>
      <c r="G4" s="33"/>
      <c r="H4" s="33"/>
    </row>
    <row r="5" spans="1:8" x14ac:dyDescent="0.25">
      <c r="A5" s="47"/>
      <c r="B5" s="28">
        <f t="shared" ref="B5:B69" si="0">B4+C5-C4</f>
        <v>1543</v>
      </c>
      <c r="C5" s="33">
        <v>5</v>
      </c>
      <c r="D5" s="33"/>
      <c r="E5" s="33" t="s">
        <v>300</v>
      </c>
      <c r="F5" s="33"/>
      <c r="G5" s="33"/>
      <c r="H5" s="33"/>
    </row>
    <row r="6" spans="1:8" x14ac:dyDescent="0.25">
      <c r="A6" s="47"/>
      <c r="B6" s="28">
        <f t="shared" si="0"/>
        <v>1549</v>
      </c>
      <c r="C6" s="33">
        <v>11</v>
      </c>
      <c r="D6" s="33"/>
      <c r="E6" s="25" t="s">
        <v>301</v>
      </c>
      <c r="F6" s="33"/>
      <c r="G6" s="33"/>
      <c r="H6" s="33"/>
    </row>
    <row r="7" spans="1:8" x14ac:dyDescent="0.25">
      <c r="A7" s="47"/>
      <c r="B7" s="28">
        <f t="shared" si="0"/>
        <v>1552</v>
      </c>
      <c r="C7" s="33">
        <v>14</v>
      </c>
      <c r="D7" s="33"/>
      <c r="E7" s="25" t="s">
        <v>302</v>
      </c>
      <c r="F7" s="33"/>
      <c r="G7" s="33"/>
      <c r="H7" s="33"/>
    </row>
    <row r="8" spans="1:8" x14ac:dyDescent="0.25">
      <c r="A8" s="47"/>
      <c r="B8" s="28">
        <f t="shared" si="0"/>
        <v>1554</v>
      </c>
      <c r="C8" s="33">
        <v>16</v>
      </c>
      <c r="D8" s="33">
        <v>16</v>
      </c>
      <c r="E8" s="25" t="s">
        <v>303</v>
      </c>
      <c r="F8" s="33">
        <v>1</v>
      </c>
      <c r="G8" s="33"/>
      <c r="H8" s="33"/>
    </row>
    <row r="9" spans="1:8" x14ac:dyDescent="0.25">
      <c r="A9" s="47"/>
      <c r="B9" s="28">
        <f t="shared" si="0"/>
        <v>1558</v>
      </c>
      <c r="C9" s="33">
        <v>20</v>
      </c>
      <c r="D9" s="33"/>
      <c r="E9" s="25" t="s">
        <v>304</v>
      </c>
      <c r="F9" s="33"/>
      <c r="G9" s="33"/>
      <c r="H9" s="33"/>
    </row>
    <row r="10" spans="1:8" x14ac:dyDescent="0.25">
      <c r="A10" s="47"/>
      <c r="B10" s="28">
        <f t="shared" si="0"/>
        <v>1561</v>
      </c>
      <c r="C10" s="33">
        <v>23</v>
      </c>
      <c r="D10" s="33"/>
      <c r="E10" s="25" t="s">
        <v>305</v>
      </c>
      <c r="F10" s="33"/>
      <c r="G10" s="33"/>
      <c r="H10" s="33"/>
    </row>
    <row r="11" spans="1:8" x14ac:dyDescent="0.25">
      <c r="A11" s="47"/>
      <c r="B11" s="28">
        <f t="shared" si="0"/>
        <v>1567</v>
      </c>
      <c r="C11" s="33">
        <v>29</v>
      </c>
      <c r="D11" s="33"/>
      <c r="E11" s="25" t="s">
        <v>306</v>
      </c>
      <c r="F11" s="33"/>
      <c r="G11" s="33"/>
      <c r="H11" s="33"/>
    </row>
    <row r="12" spans="1:8" x14ac:dyDescent="0.25">
      <c r="A12" s="47"/>
      <c r="B12" s="28">
        <f t="shared" si="0"/>
        <v>1570</v>
      </c>
      <c r="C12" s="33">
        <v>32</v>
      </c>
      <c r="D12" s="33">
        <v>2</v>
      </c>
      <c r="E12" s="25" t="s">
        <v>307</v>
      </c>
      <c r="F12" s="33">
        <v>1</v>
      </c>
      <c r="G12" s="33"/>
      <c r="H12" s="33"/>
    </row>
    <row r="13" spans="1:8" x14ac:dyDescent="0.25">
      <c r="A13" s="47"/>
      <c r="B13" s="28">
        <f t="shared" si="0"/>
        <v>1572</v>
      </c>
      <c r="C13" s="33">
        <v>34</v>
      </c>
      <c r="D13" s="33">
        <v>9</v>
      </c>
      <c r="E13" s="25" t="s">
        <v>308</v>
      </c>
      <c r="F13" s="33">
        <v>2</v>
      </c>
      <c r="G13" s="33"/>
      <c r="H13" s="33"/>
    </row>
    <row r="14" spans="1:8" x14ac:dyDescent="0.25">
      <c r="A14" s="47"/>
      <c r="B14" s="29">
        <f t="shared" si="0"/>
        <v>1576</v>
      </c>
      <c r="C14" s="33">
        <v>38</v>
      </c>
      <c r="D14" s="33"/>
      <c r="E14" s="25" t="s">
        <v>309</v>
      </c>
      <c r="F14" s="33"/>
      <c r="G14" s="33"/>
      <c r="H14" s="33"/>
    </row>
    <row r="15" spans="1:8" x14ac:dyDescent="0.25">
      <c r="A15" s="47"/>
      <c r="B15" s="29">
        <f t="shared" si="0"/>
        <v>1581</v>
      </c>
      <c r="C15" s="33">
        <v>43</v>
      </c>
      <c r="D15" s="33">
        <v>3</v>
      </c>
      <c r="E15" s="25" t="s">
        <v>310</v>
      </c>
      <c r="F15" s="33">
        <v>1</v>
      </c>
      <c r="G15" s="33"/>
      <c r="H15" s="33"/>
    </row>
    <row r="16" spans="1:8" x14ac:dyDescent="0.25">
      <c r="A16" s="47"/>
      <c r="B16" s="29">
        <f t="shared" si="0"/>
        <v>1584</v>
      </c>
      <c r="C16" s="33">
        <v>46</v>
      </c>
      <c r="D16" s="33">
        <v>10</v>
      </c>
      <c r="E16" s="25" t="s">
        <v>311</v>
      </c>
      <c r="F16" s="33">
        <v>1</v>
      </c>
      <c r="G16" s="33"/>
      <c r="H16" s="33"/>
    </row>
    <row r="17" spans="1:8" x14ac:dyDescent="0.25">
      <c r="A17" s="47"/>
      <c r="B17" s="29">
        <f t="shared" si="0"/>
        <v>1592</v>
      </c>
      <c r="C17" s="33">
        <v>54</v>
      </c>
      <c r="D17" s="33"/>
      <c r="E17" s="25" t="s">
        <v>312</v>
      </c>
      <c r="F17" s="33"/>
      <c r="G17" s="33"/>
      <c r="H17" s="33"/>
    </row>
    <row r="18" spans="1:8" x14ac:dyDescent="0.25">
      <c r="A18" s="47"/>
      <c r="B18" s="29">
        <f t="shared" si="0"/>
        <v>1594</v>
      </c>
      <c r="C18" s="33">
        <v>56</v>
      </c>
      <c r="D18" s="33">
        <v>4</v>
      </c>
      <c r="E18" s="25" t="s">
        <v>322</v>
      </c>
      <c r="F18" s="33">
        <v>2</v>
      </c>
      <c r="G18" s="33"/>
      <c r="H18" s="33"/>
    </row>
    <row r="19" spans="1:8" x14ac:dyDescent="0.25">
      <c r="A19" s="47"/>
      <c r="B19" s="29">
        <f t="shared" si="0"/>
        <v>1598</v>
      </c>
      <c r="C19" s="33">
        <v>60</v>
      </c>
      <c r="D19" s="33">
        <v>10</v>
      </c>
      <c r="E19" s="25" t="s">
        <v>313</v>
      </c>
      <c r="F19" s="33">
        <v>1</v>
      </c>
      <c r="G19" s="33"/>
      <c r="H19" s="33"/>
    </row>
    <row r="20" spans="1:8" x14ac:dyDescent="0.25">
      <c r="A20" s="47"/>
      <c r="B20" s="29">
        <f t="shared" si="0"/>
        <v>1608</v>
      </c>
      <c r="C20" s="33">
        <v>70</v>
      </c>
      <c r="D20" s="33">
        <v>9</v>
      </c>
      <c r="E20" s="25" t="s">
        <v>314</v>
      </c>
      <c r="F20" s="33">
        <v>1</v>
      </c>
      <c r="G20" s="33"/>
      <c r="H20" s="33"/>
    </row>
    <row r="21" spans="1:8" x14ac:dyDescent="0.25">
      <c r="A21" s="47"/>
      <c r="B21" s="29">
        <f t="shared" si="0"/>
        <v>1617</v>
      </c>
      <c r="C21" s="33">
        <v>79</v>
      </c>
      <c r="D21" s="33">
        <f>B27-B21</f>
        <v>29</v>
      </c>
      <c r="E21" s="25" t="s">
        <v>315</v>
      </c>
      <c r="F21" s="33">
        <v>1</v>
      </c>
      <c r="G21" s="33"/>
      <c r="H21" s="33"/>
    </row>
    <row r="22" spans="1:8" x14ac:dyDescent="0.25">
      <c r="A22" s="47"/>
      <c r="B22" s="29">
        <f t="shared" si="0"/>
        <v>1620</v>
      </c>
      <c r="C22" s="33">
        <v>82</v>
      </c>
      <c r="D22" s="33"/>
      <c r="E22" s="25" t="s">
        <v>316</v>
      </c>
      <c r="F22" s="33"/>
      <c r="G22" s="33"/>
      <c r="H22" s="33"/>
    </row>
    <row r="23" spans="1:8" x14ac:dyDescent="0.25">
      <c r="A23" s="47"/>
      <c r="B23" s="29">
        <f t="shared" si="0"/>
        <v>1628</v>
      </c>
      <c r="C23" s="33">
        <v>90</v>
      </c>
      <c r="D23" s="33"/>
      <c r="E23" s="25" t="s">
        <v>317</v>
      </c>
      <c r="F23" s="33"/>
      <c r="G23" s="33"/>
      <c r="H23" s="33"/>
    </row>
    <row r="24" spans="1:8" x14ac:dyDescent="0.25">
      <c r="A24" s="47"/>
      <c r="B24" s="29">
        <f t="shared" si="0"/>
        <v>1633</v>
      </c>
      <c r="C24" s="33">
        <v>95</v>
      </c>
      <c r="D24" s="33"/>
      <c r="E24" s="25" t="s">
        <v>318</v>
      </c>
      <c r="F24" s="33"/>
      <c r="G24" s="33"/>
      <c r="H24" s="33"/>
    </row>
    <row r="25" spans="1:8" ht="15" customHeight="1" x14ac:dyDescent="0.25">
      <c r="A25" s="44" t="s">
        <v>335</v>
      </c>
      <c r="B25" s="29">
        <f>B24</f>
        <v>1633</v>
      </c>
      <c r="C25" s="33">
        <v>0</v>
      </c>
      <c r="D25" s="33"/>
      <c r="E25" s="25" t="s">
        <v>319</v>
      </c>
      <c r="F25" s="33"/>
      <c r="G25" s="33"/>
      <c r="H25" s="33"/>
    </row>
    <row r="26" spans="1:8" x14ac:dyDescent="0.25">
      <c r="A26" s="44"/>
      <c r="B26" s="29">
        <f t="shared" si="0"/>
        <v>1634</v>
      </c>
      <c r="C26" s="33">
        <v>1</v>
      </c>
      <c r="D26" s="33"/>
      <c r="E26" s="25" t="s">
        <v>321</v>
      </c>
      <c r="F26" s="33"/>
      <c r="G26" s="33"/>
      <c r="H26" s="33"/>
    </row>
    <row r="27" spans="1:8" x14ac:dyDescent="0.25">
      <c r="A27" s="44"/>
      <c r="B27" s="29">
        <f t="shared" si="0"/>
        <v>1646</v>
      </c>
      <c r="C27" s="33">
        <v>13</v>
      </c>
      <c r="D27" s="33">
        <v>16</v>
      </c>
      <c r="E27" s="25" t="s">
        <v>324</v>
      </c>
      <c r="F27" s="33">
        <v>1</v>
      </c>
      <c r="G27" s="33"/>
      <c r="H27" s="33"/>
    </row>
    <row r="28" spans="1:8" x14ac:dyDescent="0.25">
      <c r="A28" s="44"/>
      <c r="B28" s="29">
        <f t="shared" si="0"/>
        <v>1662</v>
      </c>
      <c r="C28" s="33">
        <v>29</v>
      </c>
      <c r="D28" s="33">
        <f>C36-C28</f>
        <v>53</v>
      </c>
      <c r="E28" s="25" t="s">
        <v>325</v>
      </c>
      <c r="F28" s="33">
        <v>1</v>
      </c>
      <c r="G28" s="33"/>
      <c r="H28" s="33"/>
    </row>
    <row r="29" spans="1:8" x14ac:dyDescent="0.25">
      <c r="A29" s="44"/>
      <c r="B29" s="28">
        <f t="shared" si="0"/>
        <v>1674</v>
      </c>
      <c r="C29" s="33">
        <v>41</v>
      </c>
      <c r="D29" s="33"/>
      <c r="E29" s="25" t="s">
        <v>326</v>
      </c>
      <c r="F29" s="33"/>
      <c r="G29" s="33"/>
      <c r="H29" s="33"/>
    </row>
    <row r="30" spans="1:8" x14ac:dyDescent="0.25">
      <c r="A30" s="44"/>
      <c r="B30" s="28">
        <f t="shared" si="0"/>
        <v>1676</v>
      </c>
      <c r="C30" s="33">
        <v>43</v>
      </c>
      <c r="D30" s="33"/>
      <c r="E30" s="25" t="s">
        <v>327</v>
      </c>
      <c r="F30" s="33"/>
      <c r="G30" s="33"/>
      <c r="H30" s="33"/>
    </row>
    <row r="31" spans="1:8" x14ac:dyDescent="0.25">
      <c r="A31" s="44"/>
      <c r="B31" s="28">
        <f t="shared" si="0"/>
        <v>1683</v>
      </c>
      <c r="C31" s="33">
        <v>50</v>
      </c>
      <c r="D31" s="33"/>
      <c r="E31" s="25" t="s">
        <v>328</v>
      </c>
      <c r="F31" s="33"/>
      <c r="G31" s="33"/>
      <c r="H31" s="33"/>
    </row>
    <row r="32" spans="1:8" x14ac:dyDescent="0.25">
      <c r="A32" s="44"/>
      <c r="B32" s="28">
        <f t="shared" si="0"/>
        <v>1688</v>
      </c>
      <c r="C32" s="33">
        <v>55</v>
      </c>
      <c r="D32" s="33"/>
      <c r="E32" s="25" t="s">
        <v>329</v>
      </c>
      <c r="F32" s="33"/>
      <c r="G32" s="33"/>
      <c r="H32" s="33"/>
    </row>
    <row r="33" spans="1:8" x14ac:dyDescent="0.25">
      <c r="A33" s="44"/>
      <c r="B33" s="28">
        <f t="shared" si="0"/>
        <v>1694</v>
      </c>
      <c r="C33" s="33">
        <v>61</v>
      </c>
      <c r="D33" s="33"/>
      <c r="E33" s="25" t="s">
        <v>330</v>
      </c>
      <c r="F33" s="33"/>
      <c r="G33" s="33"/>
      <c r="H33" s="33"/>
    </row>
    <row r="34" spans="1:8" x14ac:dyDescent="0.25">
      <c r="A34" s="44"/>
      <c r="B34" s="28">
        <f t="shared" si="0"/>
        <v>1700</v>
      </c>
      <c r="C34" s="33">
        <v>67</v>
      </c>
      <c r="D34" s="33"/>
      <c r="E34" s="25" t="s">
        <v>331</v>
      </c>
      <c r="F34" s="33"/>
      <c r="G34" s="33"/>
      <c r="H34" s="33"/>
    </row>
    <row r="35" spans="1:8" x14ac:dyDescent="0.25">
      <c r="A35" s="44"/>
      <c r="B35" s="28">
        <f t="shared" si="0"/>
        <v>1709</v>
      </c>
      <c r="C35" s="33">
        <v>76</v>
      </c>
      <c r="D35" s="33"/>
      <c r="E35" s="25" t="s">
        <v>332</v>
      </c>
      <c r="F35" s="33"/>
      <c r="G35" s="33"/>
      <c r="H35" s="33"/>
    </row>
    <row r="36" spans="1:8" ht="15" customHeight="1" x14ac:dyDescent="0.25">
      <c r="A36" s="44"/>
      <c r="B36" s="28">
        <f t="shared" si="0"/>
        <v>1715</v>
      </c>
      <c r="C36" s="33">
        <v>82</v>
      </c>
      <c r="D36" s="33">
        <f>B37-B36</f>
        <v>25</v>
      </c>
      <c r="E36" s="25" t="s">
        <v>333</v>
      </c>
      <c r="F36" s="33">
        <v>1</v>
      </c>
      <c r="G36" s="33"/>
      <c r="H36" s="33"/>
    </row>
    <row r="37" spans="1:8" x14ac:dyDescent="0.25">
      <c r="A37" s="44"/>
      <c r="B37" s="28">
        <f t="shared" si="0"/>
        <v>1740</v>
      </c>
      <c r="C37" s="33">
        <v>107</v>
      </c>
      <c r="D37" s="33">
        <v>23</v>
      </c>
      <c r="E37" s="25" t="s">
        <v>334</v>
      </c>
      <c r="F37" s="33">
        <v>1</v>
      </c>
      <c r="G37" s="33"/>
      <c r="H37" s="33"/>
    </row>
    <row r="38" spans="1:8" x14ac:dyDescent="0.25">
      <c r="A38" s="44"/>
      <c r="B38" s="29">
        <f t="shared" si="0"/>
        <v>1749</v>
      </c>
      <c r="C38" s="33">
        <v>116</v>
      </c>
      <c r="D38" s="33"/>
      <c r="E38" s="25" t="s">
        <v>403</v>
      </c>
      <c r="F38" s="33"/>
      <c r="G38" s="33"/>
      <c r="H38" s="33"/>
    </row>
    <row r="39" spans="1:8" x14ac:dyDescent="0.25">
      <c r="A39" s="44"/>
      <c r="B39" s="29">
        <f t="shared" si="0"/>
        <v>1763</v>
      </c>
      <c r="C39" s="33">
        <v>130</v>
      </c>
      <c r="D39" s="33">
        <f>B46-B39</f>
        <v>42</v>
      </c>
      <c r="E39" s="25" t="s">
        <v>375</v>
      </c>
      <c r="F39" s="33">
        <v>1</v>
      </c>
      <c r="G39" s="33"/>
      <c r="H39" s="33"/>
    </row>
    <row r="40" spans="1:8" x14ac:dyDescent="0.25">
      <c r="A40" s="44"/>
      <c r="B40" s="29">
        <f t="shared" si="0"/>
        <v>1772</v>
      </c>
      <c r="C40" s="33">
        <v>139</v>
      </c>
      <c r="D40" s="33"/>
      <c r="E40" s="25" t="s">
        <v>376</v>
      </c>
      <c r="F40" s="33"/>
      <c r="G40" s="33"/>
      <c r="H40" s="33"/>
    </row>
    <row r="41" spans="1:8" x14ac:dyDescent="0.25">
      <c r="A41" s="44"/>
      <c r="B41" s="29">
        <f t="shared" si="0"/>
        <v>1778</v>
      </c>
      <c r="C41" s="33">
        <v>145</v>
      </c>
      <c r="D41" s="33"/>
      <c r="E41" s="25" t="s">
        <v>377</v>
      </c>
      <c r="F41" s="33"/>
      <c r="G41" s="33"/>
      <c r="H41" s="33"/>
    </row>
    <row r="42" spans="1:8" x14ac:dyDescent="0.25">
      <c r="A42" s="44"/>
      <c r="B42" s="29">
        <f t="shared" si="0"/>
        <v>1781</v>
      </c>
      <c r="C42" s="33">
        <v>148</v>
      </c>
      <c r="D42" s="33"/>
      <c r="E42" s="25" t="s">
        <v>378</v>
      </c>
      <c r="F42" s="33"/>
      <c r="G42" s="33"/>
      <c r="H42" s="33"/>
    </row>
    <row r="43" spans="1:8" x14ac:dyDescent="0.25">
      <c r="A43" s="47" t="s">
        <v>368</v>
      </c>
      <c r="B43" s="29">
        <f>B42</f>
        <v>1781</v>
      </c>
      <c r="C43" s="33">
        <v>0</v>
      </c>
      <c r="D43" s="33"/>
      <c r="E43" s="25" t="s">
        <v>379</v>
      </c>
      <c r="F43" s="33"/>
      <c r="G43" s="33"/>
      <c r="H43" s="33"/>
    </row>
    <row r="44" spans="1:8" x14ac:dyDescent="0.25">
      <c r="A44" s="47"/>
      <c r="B44" s="29">
        <f t="shared" si="0"/>
        <v>1783</v>
      </c>
      <c r="C44" s="33">
        <v>2</v>
      </c>
      <c r="D44" s="33"/>
      <c r="E44" s="25" t="s">
        <v>380</v>
      </c>
      <c r="F44" s="33"/>
      <c r="G44" s="33"/>
      <c r="H44" s="33"/>
    </row>
    <row r="45" spans="1:8" x14ac:dyDescent="0.25">
      <c r="A45" s="47"/>
      <c r="B45" s="29">
        <f t="shared" si="0"/>
        <v>1794</v>
      </c>
      <c r="C45" s="33">
        <v>13</v>
      </c>
      <c r="D45" s="33"/>
      <c r="E45" s="25" t="s">
        <v>381</v>
      </c>
      <c r="F45" s="33"/>
      <c r="G45" s="33"/>
      <c r="H45" s="33"/>
    </row>
    <row r="46" spans="1:8" x14ac:dyDescent="0.25">
      <c r="A46" s="47"/>
      <c r="B46" s="29">
        <f t="shared" si="0"/>
        <v>1805</v>
      </c>
      <c r="C46" s="33">
        <v>24</v>
      </c>
      <c r="D46" s="33">
        <v>4</v>
      </c>
      <c r="E46" s="25" t="s">
        <v>295</v>
      </c>
      <c r="F46" s="33">
        <v>3</v>
      </c>
      <c r="G46" s="33"/>
      <c r="H46" s="33"/>
    </row>
    <row r="47" spans="1:8" x14ac:dyDescent="0.25">
      <c r="A47" s="47"/>
      <c r="B47" s="29">
        <f t="shared" si="0"/>
        <v>1809</v>
      </c>
      <c r="C47" s="33">
        <v>28</v>
      </c>
      <c r="D47" s="33">
        <v>3</v>
      </c>
      <c r="E47" s="25" t="s">
        <v>391</v>
      </c>
      <c r="F47" s="33">
        <v>1</v>
      </c>
      <c r="G47" s="33"/>
      <c r="H47" s="33"/>
    </row>
    <row r="48" spans="1:8" x14ac:dyDescent="0.25">
      <c r="A48" s="47"/>
      <c r="B48" s="28">
        <f t="shared" si="0"/>
        <v>1812</v>
      </c>
      <c r="C48" s="33">
        <v>31</v>
      </c>
      <c r="D48" s="33">
        <v>14</v>
      </c>
      <c r="E48" s="25" t="s">
        <v>13</v>
      </c>
      <c r="F48" s="33">
        <v>1</v>
      </c>
      <c r="G48" s="33"/>
      <c r="H48" s="33"/>
    </row>
    <row r="49" spans="1:8" x14ac:dyDescent="0.25">
      <c r="A49" s="47"/>
      <c r="B49" s="28">
        <f t="shared" si="0"/>
        <v>1813</v>
      </c>
      <c r="C49" s="33">
        <v>32</v>
      </c>
      <c r="D49" s="33"/>
      <c r="E49" s="25" t="s">
        <v>382</v>
      </c>
      <c r="F49" s="33"/>
      <c r="G49" t="s">
        <v>374</v>
      </c>
      <c r="H49" s="33"/>
    </row>
    <row r="50" spans="1:8" x14ac:dyDescent="0.25">
      <c r="A50" s="47"/>
      <c r="B50" s="28">
        <f t="shared" si="0"/>
        <v>1819</v>
      </c>
      <c r="C50" s="33">
        <v>38</v>
      </c>
      <c r="D50" s="33"/>
      <c r="E50" s="25" t="s">
        <v>383</v>
      </c>
      <c r="F50" s="33"/>
      <c r="G50" s="33"/>
      <c r="H50" s="33"/>
    </row>
    <row r="51" spans="1:8" x14ac:dyDescent="0.25">
      <c r="A51" s="47"/>
      <c r="B51" s="28">
        <f t="shared" si="0"/>
        <v>1823</v>
      </c>
      <c r="C51" s="33">
        <v>42</v>
      </c>
      <c r="D51" s="33">
        <v>3</v>
      </c>
      <c r="E51" s="25" t="s">
        <v>384</v>
      </c>
      <c r="F51" s="33">
        <v>1</v>
      </c>
      <c r="G51" s="33"/>
      <c r="H51" s="33"/>
    </row>
    <row r="52" spans="1:8" x14ac:dyDescent="0.25">
      <c r="A52" s="47"/>
      <c r="B52" s="28">
        <f t="shared" si="0"/>
        <v>1826</v>
      </c>
      <c r="C52" s="33">
        <v>45</v>
      </c>
      <c r="D52" s="33">
        <v>11</v>
      </c>
      <c r="E52" s="25" t="s">
        <v>13</v>
      </c>
      <c r="F52" s="33">
        <v>1</v>
      </c>
      <c r="G52" s="33"/>
      <c r="H52" s="33"/>
    </row>
    <row r="53" spans="1:8" x14ac:dyDescent="0.25">
      <c r="A53" s="47"/>
      <c r="B53" s="28">
        <f t="shared" si="0"/>
        <v>1830</v>
      </c>
      <c r="C53" s="33">
        <v>49</v>
      </c>
      <c r="D53" s="33"/>
      <c r="E53" s="25" t="s">
        <v>385</v>
      </c>
      <c r="F53" s="33"/>
      <c r="G53" s="33"/>
      <c r="H53" s="33"/>
    </row>
    <row r="54" spans="1:8" x14ac:dyDescent="0.25">
      <c r="A54" s="47"/>
      <c r="B54" s="28">
        <f t="shared" si="0"/>
        <v>1837</v>
      </c>
      <c r="C54" s="33">
        <v>56</v>
      </c>
      <c r="D54" s="33">
        <v>11</v>
      </c>
      <c r="E54" s="25" t="s">
        <v>213</v>
      </c>
      <c r="F54" s="33">
        <v>1</v>
      </c>
      <c r="G54" s="33"/>
      <c r="H54" s="33"/>
    </row>
    <row r="55" spans="1:8" x14ac:dyDescent="0.25">
      <c r="A55" s="47"/>
      <c r="B55" s="28">
        <f t="shared" si="0"/>
        <v>1848</v>
      </c>
      <c r="C55" s="33">
        <v>67</v>
      </c>
      <c r="D55" s="33">
        <v>3</v>
      </c>
      <c r="E55" s="25" t="s">
        <v>13</v>
      </c>
      <c r="F55" s="33">
        <v>1</v>
      </c>
      <c r="G55" s="33"/>
      <c r="H55" s="33"/>
    </row>
    <row r="56" spans="1:8" ht="15" customHeight="1" x14ac:dyDescent="0.25">
      <c r="A56" s="47"/>
      <c r="B56" s="28">
        <f t="shared" si="0"/>
        <v>1851</v>
      </c>
      <c r="C56" s="33">
        <v>70</v>
      </c>
      <c r="D56" s="33">
        <v>7</v>
      </c>
      <c r="E56" s="25" t="s">
        <v>386</v>
      </c>
      <c r="F56" s="33">
        <v>1</v>
      </c>
      <c r="G56" s="33"/>
      <c r="H56" s="33"/>
    </row>
    <row r="57" spans="1:8" x14ac:dyDescent="0.25">
      <c r="A57" s="47"/>
      <c r="B57" s="28">
        <f t="shared" si="0"/>
        <v>1858</v>
      </c>
      <c r="C57" s="33">
        <v>77</v>
      </c>
      <c r="D57" s="33">
        <v>6</v>
      </c>
      <c r="E57" s="25" t="s">
        <v>387</v>
      </c>
      <c r="F57" s="33">
        <v>1</v>
      </c>
      <c r="G57" s="33"/>
      <c r="H57" s="33"/>
    </row>
    <row r="58" spans="1:8" x14ac:dyDescent="0.25">
      <c r="A58" s="47"/>
      <c r="B58" s="28">
        <f t="shared" si="0"/>
        <v>1864</v>
      </c>
      <c r="C58" s="33">
        <v>83</v>
      </c>
      <c r="D58" s="33">
        <v>2</v>
      </c>
      <c r="E58" s="25" t="s">
        <v>13</v>
      </c>
      <c r="F58" s="33"/>
      <c r="G58" s="33"/>
      <c r="H58" s="33"/>
    </row>
    <row r="59" spans="1:8" x14ac:dyDescent="0.25">
      <c r="A59" s="47"/>
      <c r="B59" s="28">
        <f t="shared" si="0"/>
        <v>1866</v>
      </c>
      <c r="C59" s="33">
        <v>85</v>
      </c>
      <c r="D59" s="33">
        <v>5</v>
      </c>
      <c r="E59" s="25" t="s">
        <v>388</v>
      </c>
      <c r="F59" s="33">
        <v>2</v>
      </c>
      <c r="G59" s="33"/>
      <c r="H59" s="33"/>
    </row>
    <row r="60" spans="1:8" x14ac:dyDescent="0.25">
      <c r="A60" s="47"/>
      <c r="B60" s="28">
        <f t="shared" si="0"/>
        <v>1871</v>
      </c>
      <c r="C60" s="33">
        <v>90</v>
      </c>
      <c r="D60" s="33">
        <v>5</v>
      </c>
      <c r="E60" s="25" t="s">
        <v>13</v>
      </c>
      <c r="F60" s="33">
        <v>2</v>
      </c>
      <c r="G60" s="33"/>
      <c r="H60" s="33"/>
    </row>
    <row r="61" spans="1:8" x14ac:dyDescent="0.25">
      <c r="A61" s="47"/>
      <c r="B61" s="28">
        <f t="shared" si="0"/>
        <v>1874</v>
      </c>
      <c r="C61" s="33">
        <v>93</v>
      </c>
      <c r="D61" s="33"/>
      <c r="E61" s="25" t="s">
        <v>389</v>
      </c>
      <c r="F61" s="33"/>
      <c r="G61" s="33"/>
      <c r="H61" s="33"/>
    </row>
    <row r="62" spans="1:8" x14ac:dyDescent="0.25">
      <c r="A62" s="47"/>
      <c r="B62" s="28">
        <f t="shared" si="0"/>
        <v>1876</v>
      </c>
      <c r="C62" s="33">
        <v>95</v>
      </c>
      <c r="D62" s="33">
        <v>13</v>
      </c>
      <c r="E62" s="25" t="s">
        <v>244</v>
      </c>
      <c r="F62" s="33">
        <v>1</v>
      </c>
      <c r="G62" s="33"/>
      <c r="H62" s="33"/>
    </row>
    <row r="63" spans="1:8" x14ac:dyDescent="0.25">
      <c r="A63" s="47"/>
      <c r="B63" s="28">
        <f t="shared" si="0"/>
        <v>1889</v>
      </c>
      <c r="C63" s="33">
        <v>108</v>
      </c>
      <c r="D63" s="33">
        <v>9</v>
      </c>
      <c r="E63" s="25" t="s">
        <v>392</v>
      </c>
      <c r="F63" s="33">
        <v>1</v>
      </c>
      <c r="G63" s="33"/>
      <c r="H63" s="33"/>
    </row>
    <row r="64" spans="1:8" x14ac:dyDescent="0.25">
      <c r="A64" s="47"/>
      <c r="B64" s="29">
        <f t="shared" si="0"/>
        <v>1898</v>
      </c>
      <c r="C64" s="33">
        <v>117</v>
      </c>
      <c r="D64" s="33">
        <v>22</v>
      </c>
      <c r="E64" s="25" t="s">
        <v>390</v>
      </c>
      <c r="F64" s="33">
        <v>1</v>
      </c>
      <c r="G64" s="33"/>
      <c r="H64" s="33"/>
    </row>
    <row r="65" spans="1:8" x14ac:dyDescent="0.25">
      <c r="A65" s="47"/>
      <c r="B65" s="29">
        <f t="shared" si="0"/>
        <v>1910</v>
      </c>
      <c r="C65" s="33">
        <v>129</v>
      </c>
      <c r="D65" s="33"/>
      <c r="E65" s="25" t="s">
        <v>340</v>
      </c>
      <c r="F65" s="33"/>
      <c r="G65" s="33"/>
      <c r="H65" s="33"/>
    </row>
    <row r="66" spans="1:8" x14ac:dyDescent="0.25">
      <c r="A66" s="47"/>
      <c r="B66" s="29">
        <f t="shared" si="0"/>
        <v>1920</v>
      </c>
      <c r="C66" s="33">
        <v>139</v>
      </c>
      <c r="D66" s="33">
        <v>30</v>
      </c>
      <c r="E66" s="25" t="s">
        <v>13</v>
      </c>
      <c r="F66" s="33">
        <v>3</v>
      </c>
      <c r="G66" s="33"/>
      <c r="H66" s="33"/>
    </row>
    <row r="67" spans="1:8" x14ac:dyDescent="0.25">
      <c r="A67" s="47"/>
      <c r="B67" s="29">
        <f t="shared" si="0"/>
        <v>1924</v>
      </c>
      <c r="C67" s="33">
        <v>143</v>
      </c>
      <c r="D67" s="33"/>
      <c r="E67" s="25" t="s">
        <v>341</v>
      </c>
      <c r="F67" s="33"/>
      <c r="G67" s="33"/>
      <c r="H67" s="33"/>
    </row>
    <row r="68" spans="1:8" x14ac:dyDescent="0.25">
      <c r="A68" s="47"/>
      <c r="B68" s="29">
        <f t="shared" si="0"/>
        <v>1933</v>
      </c>
      <c r="C68" s="33">
        <v>152</v>
      </c>
      <c r="D68" s="33"/>
      <c r="E68" s="25" t="s">
        <v>342</v>
      </c>
      <c r="F68" s="33"/>
      <c r="G68" s="33"/>
      <c r="H68" s="33"/>
    </row>
    <row r="69" spans="1:8" x14ac:dyDescent="0.25">
      <c r="A69" s="47"/>
      <c r="B69" s="29">
        <f t="shared" si="0"/>
        <v>1943</v>
      </c>
      <c r="C69" s="33">
        <v>162</v>
      </c>
      <c r="D69" s="33"/>
      <c r="E69" s="25" t="s">
        <v>343</v>
      </c>
      <c r="F69" s="33"/>
      <c r="G69" s="33"/>
      <c r="H69" s="33"/>
    </row>
    <row r="70" spans="1:8" x14ac:dyDescent="0.25">
      <c r="A70" s="47"/>
      <c r="B70" s="29">
        <f t="shared" ref="B70:B101" si="1">B69+C70-C69</f>
        <v>1950</v>
      </c>
      <c r="C70" s="33">
        <v>169</v>
      </c>
      <c r="D70" s="33">
        <v>9</v>
      </c>
      <c r="E70" s="25" t="s">
        <v>344</v>
      </c>
      <c r="F70" s="33">
        <v>1</v>
      </c>
      <c r="G70" s="33"/>
      <c r="H70" s="33"/>
    </row>
    <row r="71" spans="1:8" x14ac:dyDescent="0.25">
      <c r="A71" s="47"/>
      <c r="B71" s="29">
        <f t="shared" si="1"/>
        <v>1959</v>
      </c>
      <c r="C71" s="33">
        <v>178</v>
      </c>
      <c r="D71" s="33">
        <v>13</v>
      </c>
      <c r="E71" s="25" t="s">
        <v>345</v>
      </c>
      <c r="F71" s="33">
        <v>1</v>
      </c>
      <c r="G71" s="39" t="s">
        <v>404</v>
      </c>
      <c r="H71" s="33"/>
    </row>
    <row r="72" spans="1:8" x14ac:dyDescent="0.25">
      <c r="A72" s="47"/>
      <c r="B72" s="29">
        <f t="shared" si="1"/>
        <v>1964</v>
      </c>
      <c r="C72" s="33">
        <v>183</v>
      </c>
      <c r="D72" s="33"/>
      <c r="E72" s="25" t="s">
        <v>346</v>
      </c>
      <c r="F72" s="33"/>
      <c r="G72" s="33"/>
      <c r="H72" s="33"/>
    </row>
    <row r="73" spans="1:8" x14ac:dyDescent="0.25">
      <c r="A73" s="47"/>
      <c r="B73" s="29">
        <f t="shared" si="1"/>
        <v>1967</v>
      </c>
      <c r="C73" s="33">
        <v>186</v>
      </c>
      <c r="D73" s="33"/>
      <c r="E73" s="25" t="s">
        <v>347</v>
      </c>
      <c r="F73" s="33"/>
      <c r="G73" s="33"/>
      <c r="H73" s="33"/>
    </row>
    <row r="74" spans="1:8" x14ac:dyDescent="0.25">
      <c r="A74" s="47"/>
      <c r="B74" s="29">
        <f t="shared" si="1"/>
        <v>1972</v>
      </c>
      <c r="C74" s="33">
        <v>191</v>
      </c>
      <c r="D74" s="33">
        <v>9</v>
      </c>
      <c r="E74" s="25" t="s">
        <v>366</v>
      </c>
      <c r="F74" s="33">
        <v>2</v>
      </c>
      <c r="G74" s="33"/>
      <c r="H74" s="33"/>
    </row>
    <row r="75" spans="1:8" x14ac:dyDescent="0.25">
      <c r="A75" s="47"/>
      <c r="B75" s="28">
        <f t="shared" si="1"/>
        <v>1976</v>
      </c>
      <c r="C75" s="33">
        <v>195</v>
      </c>
      <c r="D75" s="33"/>
      <c r="E75" s="25" t="s">
        <v>369</v>
      </c>
      <c r="F75" s="33"/>
      <c r="G75" s="33"/>
      <c r="H75" s="33"/>
    </row>
    <row r="76" spans="1:8" x14ac:dyDescent="0.25">
      <c r="A76" s="47"/>
      <c r="B76" s="28">
        <f t="shared" si="1"/>
        <v>1981</v>
      </c>
      <c r="C76" s="33">
        <v>200</v>
      </c>
      <c r="D76" s="33">
        <v>7</v>
      </c>
      <c r="E76" s="25" t="s">
        <v>13</v>
      </c>
      <c r="F76" s="33">
        <v>1</v>
      </c>
      <c r="G76" s="33"/>
      <c r="H76" s="33"/>
    </row>
    <row r="77" spans="1:8" x14ac:dyDescent="0.25">
      <c r="A77" s="47"/>
      <c r="B77" s="28">
        <f t="shared" si="1"/>
        <v>1988</v>
      </c>
      <c r="C77" s="33">
        <v>207</v>
      </c>
      <c r="D77" s="33">
        <v>16</v>
      </c>
      <c r="E77" s="25" t="s">
        <v>348</v>
      </c>
      <c r="F77" s="33">
        <v>1</v>
      </c>
      <c r="G77" s="33"/>
      <c r="H77" s="33"/>
    </row>
    <row r="78" spans="1:8" x14ac:dyDescent="0.25">
      <c r="A78" s="47"/>
      <c r="B78" s="28">
        <f t="shared" si="1"/>
        <v>1994</v>
      </c>
      <c r="C78" s="33">
        <v>213</v>
      </c>
      <c r="D78" s="33"/>
      <c r="E78" s="25" t="s">
        <v>349</v>
      </c>
      <c r="F78" s="33"/>
      <c r="G78" s="33"/>
      <c r="H78" s="33"/>
    </row>
    <row r="79" spans="1:8" x14ac:dyDescent="0.25">
      <c r="A79" s="47"/>
      <c r="B79" s="28">
        <f t="shared" si="1"/>
        <v>2004</v>
      </c>
      <c r="C79" s="33">
        <v>223</v>
      </c>
      <c r="D79" s="33">
        <v>14</v>
      </c>
      <c r="E79" s="25" t="s">
        <v>350</v>
      </c>
      <c r="F79" s="33">
        <v>2</v>
      </c>
      <c r="G79" s="33"/>
      <c r="H79" s="33"/>
    </row>
    <row r="80" spans="1:8" x14ac:dyDescent="0.25">
      <c r="A80" s="47"/>
      <c r="B80" s="28">
        <f t="shared" si="1"/>
        <v>2014</v>
      </c>
      <c r="C80" s="33">
        <v>233</v>
      </c>
      <c r="D80" s="33"/>
      <c r="E80" s="25" t="s">
        <v>351</v>
      </c>
      <c r="F80" s="33"/>
      <c r="G80" s="33"/>
      <c r="H80" s="33"/>
    </row>
    <row r="81" spans="1:8" x14ac:dyDescent="0.25">
      <c r="A81" s="47"/>
      <c r="B81" s="28">
        <f t="shared" si="1"/>
        <v>2018</v>
      </c>
      <c r="C81" s="33">
        <v>237</v>
      </c>
      <c r="D81" s="33">
        <v>14</v>
      </c>
      <c r="E81" s="25" t="s">
        <v>13</v>
      </c>
      <c r="F81" s="33">
        <v>2</v>
      </c>
      <c r="G81" s="33"/>
      <c r="H81" s="33"/>
    </row>
    <row r="82" spans="1:8" x14ac:dyDescent="0.25">
      <c r="A82" s="47"/>
      <c r="B82" s="28">
        <f t="shared" si="1"/>
        <v>2032</v>
      </c>
      <c r="C82" s="33">
        <v>251</v>
      </c>
      <c r="D82" s="33">
        <v>29</v>
      </c>
      <c r="E82" s="25" t="s">
        <v>13</v>
      </c>
      <c r="F82" s="33">
        <v>4</v>
      </c>
      <c r="G82" s="33"/>
      <c r="H82" s="33"/>
    </row>
    <row r="83" spans="1:8" x14ac:dyDescent="0.25">
      <c r="A83" s="47"/>
      <c r="B83" s="28">
        <f t="shared" si="1"/>
        <v>2036</v>
      </c>
      <c r="C83" s="33">
        <v>255</v>
      </c>
      <c r="D83" s="33"/>
      <c r="E83" s="25" t="s">
        <v>352</v>
      </c>
      <c r="F83" s="33"/>
      <c r="G83" s="33"/>
      <c r="H83" s="33"/>
    </row>
    <row r="84" spans="1:8" x14ac:dyDescent="0.25">
      <c r="A84" s="47"/>
      <c r="B84" s="28">
        <f t="shared" si="1"/>
        <v>2050</v>
      </c>
      <c r="C84" s="33">
        <v>269</v>
      </c>
      <c r="D84" s="33"/>
      <c r="E84" s="25" t="s">
        <v>353</v>
      </c>
      <c r="F84" s="33"/>
      <c r="G84" s="33"/>
      <c r="H84" s="33"/>
    </row>
    <row r="85" spans="1:8" x14ac:dyDescent="0.25">
      <c r="A85" s="47"/>
      <c r="B85" s="28">
        <f t="shared" si="1"/>
        <v>2061</v>
      </c>
      <c r="C85" s="33">
        <v>280</v>
      </c>
      <c r="D85" s="33">
        <v>9</v>
      </c>
      <c r="E85" s="25" t="s">
        <v>13</v>
      </c>
      <c r="F85" s="33">
        <v>1</v>
      </c>
      <c r="G85" s="33"/>
      <c r="H85" s="33"/>
    </row>
    <row r="86" spans="1:8" x14ac:dyDescent="0.25">
      <c r="A86" s="47"/>
      <c r="B86" s="29">
        <f t="shared" si="1"/>
        <v>2070</v>
      </c>
      <c r="C86" s="33">
        <v>289</v>
      </c>
      <c r="D86" s="33">
        <v>21</v>
      </c>
      <c r="E86" s="25" t="s">
        <v>354</v>
      </c>
      <c r="F86" s="33">
        <v>3</v>
      </c>
      <c r="G86" s="33"/>
      <c r="H86" s="33"/>
    </row>
    <row r="87" spans="1:8" x14ac:dyDescent="0.25">
      <c r="A87" s="47"/>
      <c r="B87" s="29">
        <f t="shared" si="1"/>
        <v>2091</v>
      </c>
      <c r="C87" s="33">
        <v>310</v>
      </c>
      <c r="D87" s="33">
        <v>10</v>
      </c>
      <c r="E87" s="25" t="s">
        <v>13</v>
      </c>
      <c r="F87" s="33">
        <v>1</v>
      </c>
      <c r="G87" s="33"/>
      <c r="H87" s="33"/>
    </row>
    <row r="88" spans="1:8" x14ac:dyDescent="0.25">
      <c r="A88" s="47"/>
      <c r="B88" s="29">
        <f t="shared" si="1"/>
        <v>2101</v>
      </c>
      <c r="C88" s="33">
        <v>320</v>
      </c>
      <c r="D88" s="33">
        <v>16</v>
      </c>
      <c r="E88" s="25" t="s">
        <v>355</v>
      </c>
      <c r="F88" s="33">
        <v>2</v>
      </c>
      <c r="G88" s="33"/>
      <c r="H88" s="33"/>
    </row>
    <row r="89" spans="1:8" x14ac:dyDescent="0.25">
      <c r="A89" s="47"/>
      <c r="B89" s="29">
        <f t="shared" si="1"/>
        <v>2117</v>
      </c>
      <c r="C89" s="33">
        <v>336</v>
      </c>
      <c r="D89" s="33">
        <v>7</v>
      </c>
      <c r="E89" s="25" t="s">
        <v>367</v>
      </c>
      <c r="F89" s="33">
        <v>2</v>
      </c>
      <c r="G89" s="33"/>
      <c r="H89" s="33"/>
    </row>
    <row r="90" spans="1:8" x14ac:dyDescent="0.25">
      <c r="A90" s="47"/>
      <c r="B90" s="29">
        <f t="shared" si="1"/>
        <v>2124</v>
      </c>
      <c r="C90" s="33">
        <v>343</v>
      </c>
      <c r="D90" s="33">
        <v>15</v>
      </c>
      <c r="E90" s="25" t="s">
        <v>356</v>
      </c>
      <c r="F90" s="33">
        <v>1</v>
      </c>
      <c r="G90" s="33"/>
      <c r="H90" s="33"/>
    </row>
    <row r="91" spans="1:8" x14ac:dyDescent="0.25">
      <c r="A91" s="47"/>
      <c r="B91" s="29">
        <f t="shared" si="1"/>
        <v>2132</v>
      </c>
      <c r="C91" s="33">
        <v>351</v>
      </c>
      <c r="D91" s="33"/>
      <c r="E91" s="25" t="s">
        <v>357</v>
      </c>
      <c r="F91" s="33"/>
      <c r="G91" s="33"/>
      <c r="H91" s="33"/>
    </row>
    <row r="92" spans="1:8" x14ac:dyDescent="0.25">
      <c r="A92" s="47"/>
      <c r="B92" s="29">
        <f t="shared" si="1"/>
        <v>2139</v>
      </c>
      <c r="C92" s="33">
        <v>358</v>
      </c>
      <c r="D92" s="33">
        <v>9</v>
      </c>
      <c r="E92" s="25" t="s">
        <v>13</v>
      </c>
      <c r="F92" s="33">
        <v>1</v>
      </c>
      <c r="G92" s="33"/>
      <c r="H92" s="33"/>
    </row>
    <row r="93" spans="1:8" x14ac:dyDescent="0.25">
      <c r="A93" s="47"/>
      <c r="B93" s="29">
        <f t="shared" si="1"/>
        <v>2148</v>
      </c>
      <c r="C93" s="33">
        <v>367</v>
      </c>
      <c r="D93" s="33">
        <v>20</v>
      </c>
      <c r="E93" s="25" t="s">
        <v>358</v>
      </c>
      <c r="F93" s="33">
        <v>1</v>
      </c>
      <c r="G93" s="33"/>
      <c r="H93" s="33"/>
    </row>
    <row r="94" spans="1:8" ht="15" customHeight="1" x14ac:dyDescent="0.25">
      <c r="A94" s="47"/>
      <c r="B94" s="28">
        <f t="shared" si="1"/>
        <v>2168</v>
      </c>
      <c r="C94" s="33">
        <v>387</v>
      </c>
      <c r="D94" s="33">
        <v>16</v>
      </c>
      <c r="E94" s="25" t="s">
        <v>359</v>
      </c>
      <c r="F94" s="33">
        <v>3</v>
      </c>
      <c r="G94" s="33"/>
      <c r="H94" s="33"/>
    </row>
    <row r="95" spans="1:8" x14ac:dyDescent="0.25">
      <c r="A95" s="47"/>
      <c r="B95" s="28">
        <f t="shared" si="1"/>
        <v>2184</v>
      </c>
      <c r="C95" s="33">
        <v>403</v>
      </c>
      <c r="D95" s="33">
        <v>8</v>
      </c>
      <c r="E95" s="25" t="s">
        <v>360</v>
      </c>
      <c r="F95" s="33">
        <v>3</v>
      </c>
      <c r="G95" s="33"/>
      <c r="H95" s="33"/>
    </row>
    <row r="96" spans="1:8" x14ac:dyDescent="0.25">
      <c r="A96" s="47"/>
      <c r="B96" s="28">
        <f t="shared" si="1"/>
        <v>2192</v>
      </c>
      <c r="C96" s="33">
        <v>411</v>
      </c>
      <c r="D96" s="33">
        <v>12</v>
      </c>
      <c r="E96" s="25" t="s">
        <v>13</v>
      </c>
      <c r="F96" s="33">
        <v>1</v>
      </c>
      <c r="G96" s="33"/>
      <c r="H96" s="33"/>
    </row>
    <row r="97" spans="1:8" x14ac:dyDescent="0.25">
      <c r="A97" s="47"/>
      <c r="B97" s="28">
        <f t="shared" si="1"/>
        <v>2204</v>
      </c>
      <c r="C97" s="33">
        <v>423</v>
      </c>
      <c r="D97" s="33">
        <v>14</v>
      </c>
      <c r="E97" s="25" t="s">
        <v>361</v>
      </c>
      <c r="F97" s="33">
        <v>3</v>
      </c>
      <c r="G97" s="33"/>
      <c r="H97" s="33"/>
    </row>
    <row r="98" spans="1:8" x14ac:dyDescent="0.25">
      <c r="A98" s="47"/>
      <c r="B98" s="28">
        <f t="shared" si="1"/>
        <v>2218</v>
      </c>
      <c r="C98" s="33">
        <v>437</v>
      </c>
      <c r="D98" s="33">
        <v>18</v>
      </c>
      <c r="E98" s="25" t="s">
        <v>362</v>
      </c>
      <c r="F98" s="33">
        <v>3</v>
      </c>
      <c r="G98" s="33"/>
      <c r="H98" s="33"/>
    </row>
    <row r="99" spans="1:8" x14ac:dyDescent="0.25">
      <c r="A99" s="47"/>
      <c r="B99" s="28">
        <f t="shared" si="1"/>
        <v>2236</v>
      </c>
      <c r="C99" s="33">
        <v>455</v>
      </c>
      <c r="D99" s="33">
        <v>11</v>
      </c>
      <c r="E99" s="25" t="s">
        <v>363</v>
      </c>
      <c r="F99" s="33">
        <v>3</v>
      </c>
      <c r="G99" s="33"/>
      <c r="H99" s="33"/>
    </row>
    <row r="100" spans="1:8" x14ac:dyDescent="0.25">
      <c r="A100" s="47"/>
      <c r="B100" s="28">
        <f t="shared" si="1"/>
        <v>2247</v>
      </c>
      <c r="C100" s="33">
        <v>466</v>
      </c>
      <c r="D100" s="33"/>
      <c r="E100" s="25" t="s">
        <v>364</v>
      </c>
      <c r="F100" s="33">
        <v>1</v>
      </c>
      <c r="G100" s="33"/>
      <c r="H100" s="33"/>
    </row>
    <row r="101" spans="1:8" x14ac:dyDescent="0.25">
      <c r="A101" s="47"/>
      <c r="B101" s="28">
        <f t="shared" si="1"/>
        <v>2260</v>
      </c>
      <c r="C101" s="33">
        <v>479</v>
      </c>
      <c r="D101" s="33"/>
      <c r="E101" s="25" t="s">
        <v>365</v>
      </c>
      <c r="F101" s="33"/>
      <c r="G101" s="33"/>
      <c r="H101" s="33"/>
    </row>
    <row r="102" spans="1:8" x14ac:dyDescent="0.25">
      <c r="A102" s="32"/>
      <c r="B102" s="33"/>
      <c r="C102" s="33"/>
      <c r="D102" s="33"/>
      <c r="E102" s="33"/>
      <c r="F102" s="33"/>
      <c r="G102" s="33"/>
      <c r="H102" s="33"/>
    </row>
    <row r="103" spans="1:8" x14ac:dyDescent="0.25">
      <c r="A103" s="32"/>
      <c r="B103" s="33"/>
      <c r="C103" s="33"/>
      <c r="D103" s="33"/>
      <c r="E103" s="33"/>
      <c r="F103" s="33"/>
      <c r="G103" s="33"/>
      <c r="H103" s="33"/>
    </row>
    <row r="104" spans="1:8" x14ac:dyDescent="0.25">
      <c r="A104" s="32"/>
      <c r="B104" s="33"/>
      <c r="C104" s="33"/>
      <c r="D104" s="33"/>
      <c r="E104" s="33"/>
      <c r="F104" s="33"/>
      <c r="G104" s="33"/>
      <c r="H104" s="33"/>
    </row>
    <row r="105" spans="1:8" x14ac:dyDescent="0.25">
      <c r="A105" s="32"/>
      <c r="B105" s="33"/>
      <c r="C105" s="33"/>
      <c r="D105" s="33"/>
      <c r="E105" s="33"/>
      <c r="F105" s="33"/>
      <c r="G105" s="33"/>
      <c r="H105" s="33"/>
    </row>
    <row r="106" spans="1:8" x14ac:dyDescent="0.25">
      <c r="A106" s="32"/>
      <c r="B106" s="33"/>
      <c r="C106" s="33"/>
      <c r="D106" s="33"/>
      <c r="E106" s="33"/>
      <c r="F106" s="33"/>
      <c r="G106" s="33"/>
      <c r="H106" s="33"/>
    </row>
    <row r="107" spans="1:8" x14ac:dyDescent="0.25">
      <c r="A107" s="32"/>
      <c r="B107" s="33"/>
      <c r="C107" s="33"/>
      <c r="D107" s="33"/>
      <c r="E107" s="33"/>
      <c r="F107" s="33"/>
      <c r="G107" s="33"/>
      <c r="H107" s="33"/>
    </row>
    <row r="108" spans="1:8" x14ac:dyDescent="0.25">
      <c r="A108" s="32"/>
      <c r="B108" s="33"/>
      <c r="C108" s="33"/>
      <c r="D108" s="33"/>
      <c r="E108" s="33"/>
      <c r="F108" s="33"/>
      <c r="G108" s="33"/>
      <c r="H108" s="33"/>
    </row>
    <row r="109" spans="1:8" x14ac:dyDescent="0.25">
      <c r="A109" s="32"/>
      <c r="B109" s="33"/>
      <c r="C109" s="33"/>
      <c r="D109" s="33"/>
      <c r="E109" s="33"/>
      <c r="F109" s="33"/>
      <c r="G109" s="33"/>
      <c r="H109" s="33"/>
    </row>
    <row r="110" spans="1:8" x14ac:dyDescent="0.25">
      <c r="A110" s="32"/>
      <c r="B110" s="33"/>
      <c r="C110" s="33"/>
      <c r="D110" s="33"/>
      <c r="E110" s="33"/>
      <c r="F110" s="33"/>
      <c r="G110" s="33"/>
      <c r="H110" s="33"/>
    </row>
    <row r="111" spans="1:8" x14ac:dyDescent="0.25">
      <c r="A111" s="32"/>
      <c r="B111" s="33"/>
      <c r="C111" s="33"/>
      <c r="D111" s="33"/>
      <c r="E111" s="33"/>
      <c r="F111" s="33"/>
      <c r="G111" s="33"/>
      <c r="H111" s="33"/>
    </row>
    <row r="112" spans="1:8" x14ac:dyDescent="0.25">
      <c r="A112" s="32"/>
      <c r="B112" s="33"/>
      <c r="C112" s="33"/>
      <c r="D112" s="33"/>
      <c r="E112" s="33"/>
      <c r="F112" s="33"/>
      <c r="G112" s="33"/>
      <c r="H112" s="33"/>
    </row>
    <row r="113" spans="1:8" x14ac:dyDescent="0.25">
      <c r="A113" s="32"/>
      <c r="B113" s="33"/>
      <c r="C113" s="33"/>
      <c r="D113" s="33"/>
      <c r="E113" s="33"/>
      <c r="F113" s="33"/>
      <c r="G113" s="33"/>
      <c r="H113" s="33"/>
    </row>
    <row r="114" spans="1:8" x14ac:dyDescent="0.25">
      <c r="A114" s="32"/>
      <c r="B114" s="33"/>
      <c r="C114" s="33"/>
      <c r="D114" s="33"/>
      <c r="E114" s="33"/>
      <c r="F114" s="33"/>
      <c r="G114" s="33"/>
      <c r="H114" s="33"/>
    </row>
    <row r="115" spans="1:8" x14ac:dyDescent="0.25">
      <c r="A115" s="32"/>
      <c r="B115" s="33"/>
      <c r="C115" s="33"/>
      <c r="D115" s="33"/>
      <c r="E115" s="33"/>
      <c r="F115" s="33"/>
      <c r="G115" s="33"/>
      <c r="H115" s="33"/>
    </row>
    <row r="116" spans="1:8" x14ac:dyDescent="0.25">
      <c r="A116" s="32"/>
      <c r="B116" s="33"/>
      <c r="C116" s="33"/>
      <c r="D116" s="33"/>
      <c r="E116" s="33"/>
      <c r="F116" s="33"/>
      <c r="G116" s="33"/>
      <c r="H116" s="33"/>
    </row>
    <row r="117" spans="1:8" ht="15" customHeight="1" x14ac:dyDescent="0.25">
      <c r="A117" s="32"/>
      <c r="B117" s="33"/>
      <c r="C117" s="33"/>
      <c r="D117" s="33"/>
      <c r="E117" s="33"/>
      <c r="F117" s="33"/>
      <c r="G117" s="33"/>
      <c r="H117" s="33"/>
    </row>
    <row r="118" spans="1:8" x14ac:dyDescent="0.25">
      <c r="A118" s="32"/>
      <c r="B118" s="33"/>
      <c r="C118" s="33"/>
      <c r="D118" s="33"/>
      <c r="E118" s="33"/>
      <c r="F118" s="33"/>
      <c r="G118" s="33"/>
      <c r="H118" s="33"/>
    </row>
    <row r="119" spans="1:8" x14ac:dyDescent="0.25">
      <c r="A119" s="32"/>
      <c r="B119" s="33"/>
      <c r="C119" s="33"/>
      <c r="D119" s="33"/>
      <c r="E119" s="33"/>
      <c r="F119" s="33"/>
      <c r="G119" s="33"/>
      <c r="H119" s="33"/>
    </row>
    <row r="120" spans="1:8" x14ac:dyDescent="0.25">
      <c r="A120" s="32"/>
      <c r="B120" s="33"/>
      <c r="C120" s="33"/>
      <c r="D120" s="33"/>
      <c r="E120" s="33"/>
      <c r="F120" s="33"/>
      <c r="G120" s="33"/>
      <c r="H120" s="33"/>
    </row>
    <row r="121" spans="1:8" x14ac:dyDescent="0.25">
      <c r="A121" s="32"/>
      <c r="B121" s="33"/>
      <c r="C121" s="33"/>
      <c r="D121" s="33"/>
      <c r="E121" s="33"/>
      <c r="F121" s="33"/>
      <c r="G121" s="33"/>
      <c r="H121" s="33"/>
    </row>
    <row r="122" spans="1:8" x14ac:dyDescent="0.25">
      <c r="A122" s="32"/>
      <c r="B122" s="33"/>
      <c r="C122" s="33"/>
      <c r="D122" s="33"/>
      <c r="E122" s="33"/>
      <c r="F122" s="33"/>
      <c r="G122" s="33"/>
      <c r="H122" s="33"/>
    </row>
    <row r="123" spans="1:8" x14ac:dyDescent="0.25">
      <c r="A123" s="32"/>
      <c r="B123" s="33"/>
      <c r="C123" s="33"/>
      <c r="D123" s="33"/>
      <c r="E123" s="33"/>
      <c r="F123" s="33"/>
      <c r="G123" s="33"/>
      <c r="H123" s="33"/>
    </row>
    <row r="124" spans="1:8" x14ac:dyDescent="0.25">
      <c r="A124" s="32"/>
      <c r="B124" s="33"/>
      <c r="C124" s="33"/>
      <c r="D124" s="33"/>
      <c r="E124" s="33"/>
      <c r="F124" s="33"/>
      <c r="G124" s="33"/>
      <c r="H124" s="33"/>
    </row>
    <row r="125" spans="1:8" x14ac:dyDescent="0.25">
      <c r="A125" s="32"/>
      <c r="B125" s="33"/>
      <c r="C125" s="33"/>
      <c r="D125" s="33"/>
      <c r="E125" s="33"/>
      <c r="F125" s="33"/>
      <c r="G125" s="33"/>
      <c r="H125" s="33"/>
    </row>
    <row r="126" spans="1:8" x14ac:dyDescent="0.25">
      <c r="A126" s="32"/>
      <c r="B126" s="33"/>
      <c r="C126" s="33"/>
      <c r="D126" s="33"/>
      <c r="E126" s="33"/>
      <c r="F126" s="33"/>
      <c r="G126" s="33"/>
      <c r="H126" s="33"/>
    </row>
    <row r="127" spans="1:8" x14ac:dyDescent="0.25">
      <c r="A127" s="32"/>
      <c r="B127" s="33"/>
      <c r="C127" s="33"/>
      <c r="D127" s="33"/>
      <c r="E127" s="33"/>
      <c r="F127" s="33"/>
      <c r="G127" s="33"/>
      <c r="H127" s="33"/>
    </row>
    <row r="128" spans="1:8" x14ac:dyDescent="0.25">
      <c r="A128" s="32"/>
      <c r="B128" s="33"/>
      <c r="C128" s="33"/>
      <c r="D128" s="33"/>
      <c r="E128" s="33"/>
      <c r="F128" s="33"/>
      <c r="G128" s="33"/>
      <c r="H128" s="33"/>
    </row>
    <row r="129" spans="1:8" x14ac:dyDescent="0.25">
      <c r="A129" s="32"/>
      <c r="B129" s="33"/>
      <c r="C129" s="33"/>
      <c r="D129" s="33"/>
      <c r="E129" s="33"/>
      <c r="F129" s="33"/>
      <c r="G129" s="33"/>
      <c r="H129" s="33"/>
    </row>
    <row r="130" spans="1:8" x14ac:dyDescent="0.25">
      <c r="A130" s="32"/>
      <c r="B130" s="33"/>
      <c r="C130" s="33"/>
      <c r="D130" s="33"/>
      <c r="E130" s="33"/>
      <c r="F130" s="33"/>
      <c r="G130" s="33"/>
      <c r="H130" s="33"/>
    </row>
    <row r="131" spans="1:8" x14ac:dyDescent="0.25">
      <c r="A131" s="32"/>
      <c r="B131" s="33"/>
      <c r="C131" s="33"/>
      <c r="D131" s="33"/>
      <c r="E131" s="33"/>
      <c r="F131" s="33"/>
      <c r="G131" s="33"/>
      <c r="H131" s="33"/>
    </row>
    <row r="132" spans="1:8" x14ac:dyDescent="0.25">
      <c r="A132" s="32"/>
      <c r="B132" s="33"/>
      <c r="C132" s="33"/>
      <c r="D132" s="33"/>
      <c r="E132" s="33"/>
      <c r="F132" s="33"/>
      <c r="G132" s="33"/>
      <c r="H132" s="33"/>
    </row>
    <row r="133" spans="1:8" x14ac:dyDescent="0.25">
      <c r="A133" s="32"/>
      <c r="B133" s="33"/>
      <c r="C133" s="33"/>
      <c r="D133" s="33"/>
      <c r="E133" s="33"/>
      <c r="F133" s="33"/>
      <c r="G133" s="33"/>
      <c r="H133" s="33"/>
    </row>
    <row r="134" spans="1:8" x14ac:dyDescent="0.25">
      <c r="A134" s="32"/>
      <c r="B134" s="33"/>
      <c r="C134" s="33"/>
      <c r="D134" s="33"/>
      <c r="E134" s="33"/>
      <c r="F134" s="33"/>
      <c r="G134" s="33"/>
      <c r="H134" s="33"/>
    </row>
    <row r="135" spans="1:8" x14ac:dyDescent="0.25">
      <c r="A135" s="32"/>
      <c r="B135" s="33"/>
      <c r="C135" s="33"/>
      <c r="D135" s="33"/>
      <c r="E135" s="33"/>
      <c r="F135" s="33"/>
      <c r="G135" s="33"/>
      <c r="H135" s="33"/>
    </row>
    <row r="136" spans="1:8" x14ac:dyDescent="0.25">
      <c r="A136" s="32"/>
      <c r="B136" s="33"/>
      <c r="C136" s="33"/>
      <c r="D136" s="33"/>
      <c r="E136" s="33"/>
      <c r="F136" s="33"/>
      <c r="G136" s="33"/>
      <c r="H136" s="33"/>
    </row>
    <row r="137" spans="1:8" x14ac:dyDescent="0.25">
      <c r="A137" s="32"/>
      <c r="B137" s="33"/>
      <c r="C137" s="33"/>
      <c r="D137" s="33"/>
      <c r="E137" s="33"/>
      <c r="F137" s="33"/>
      <c r="G137" s="33"/>
      <c r="H137" s="33"/>
    </row>
  </sheetData>
  <mergeCells count="3">
    <mergeCell ref="A2:A24"/>
    <mergeCell ref="A25:A42"/>
    <mergeCell ref="A43:A101"/>
  </mergeCells>
  <conditionalFormatting sqref="D2:D137">
    <cfRule type="cellIs" dxfId="3" priority="1" operator="greaterThan">
      <formula>30</formula>
    </cfRule>
    <cfRule type="cellIs" dxfId="2" priority="2" operator="between">
      <formula>20</formula>
      <formula>30</formula>
    </cfRule>
    <cfRule type="cellIs" dxfId="1" priority="3" operator="between">
      <formula>10</formula>
      <formula>20</formula>
    </cfRule>
    <cfRule type="cellIs" dxfId="0" priority="4" operator="between">
      <formula>1</formula>
      <formula>10</formula>
    </cfRule>
  </conditionalFormatting>
  <hyperlinks>
    <hyperlink ref="G71" r:id="rId1"/>
  </hyperlinks>
  <pageMargins left="0.7" right="0.7" top="0.75" bottom="0.75" header="0.3" footer="0.3"/>
  <pageSetup paperSize="9" orientation="portrait" horizontalDpi="360" verticalDpi="36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H18" sqref="H18"/>
    </sheetView>
  </sheetViews>
  <sheetFormatPr defaultRowHeight="15" x14ac:dyDescent="0.25"/>
  <cols>
    <col min="2" max="2" width="30.140625" customWidth="1"/>
    <col min="7" max="7" width="41.85546875" customWidth="1"/>
  </cols>
  <sheetData>
    <row r="2" spans="2:8" x14ac:dyDescent="0.25">
      <c r="B2" t="s">
        <v>7</v>
      </c>
      <c r="C2">
        <v>47</v>
      </c>
      <c r="G2" t="s">
        <v>393</v>
      </c>
      <c r="H2">
        <v>77</v>
      </c>
    </row>
    <row r="3" spans="2:8" x14ac:dyDescent="0.25">
      <c r="B3" t="s">
        <v>8</v>
      </c>
      <c r="C3">
        <v>33</v>
      </c>
      <c r="G3" t="s">
        <v>80</v>
      </c>
      <c r="H3">
        <v>353</v>
      </c>
    </row>
    <row r="4" spans="2:8" x14ac:dyDescent="0.25">
      <c r="B4" t="s">
        <v>0</v>
      </c>
      <c r="C4">
        <v>807</v>
      </c>
      <c r="D4">
        <f>SUM(C2:C4)</f>
        <v>887</v>
      </c>
      <c r="G4" t="s">
        <v>156</v>
      </c>
      <c r="H4">
        <v>463</v>
      </c>
    </row>
    <row r="5" spans="2:8" x14ac:dyDescent="0.25">
      <c r="B5" t="s">
        <v>1</v>
      </c>
      <c r="C5">
        <v>652</v>
      </c>
      <c r="D5">
        <v>652</v>
      </c>
      <c r="G5" t="s">
        <v>394</v>
      </c>
      <c r="H5">
        <v>103</v>
      </c>
    </row>
    <row r="6" spans="2:8" x14ac:dyDescent="0.25">
      <c r="B6" t="s">
        <v>6</v>
      </c>
      <c r="C6">
        <v>15</v>
      </c>
      <c r="G6" t="s">
        <v>395</v>
      </c>
      <c r="H6">
        <v>112</v>
      </c>
    </row>
    <row r="7" spans="2:8" x14ac:dyDescent="0.25">
      <c r="B7" t="s">
        <v>2</v>
      </c>
      <c r="C7">
        <v>107</v>
      </c>
      <c r="G7" t="s">
        <v>396</v>
      </c>
      <c r="H7">
        <v>134</v>
      </c>
    </row>
    <row r="8" spans="2:8" x14ac:dyDescent="0.25">
      <c r="B8" t="s">
        <v>3</v>
      </c>
      <c r="C8">
        <v>205</v>
      </c>
      <c r="G8" t="s">
        <v>397</v>
      </c>
      <c r="H8">
        <v>107</v>
      </c>
    </row>
    <row r="9" spans="2:8" x14ac:dyDescent="0.25">
      <c r="B9" t="s">
        <v>4</v>
      </c>
      <c r="C9">
        <v>49</v>
      </c>
      <c r="G9" t="s">
        <v>398</v>
      </c>
      <c r="H9">
        <v>76</v>
      </c>
    </row>
    <row r="10" spans="2:8" x14ac:dyDescent="0.25">
      <c r="B10" t="s">
        <v>5</v>
      </c>
      <c r="C10">
        <v>371</v>
      </c>
      <c r="D10">
        <f>SUM(C6:C10)</f>
        <v>747</v>
      </c>
      <c r="G10" t="s">
        <v>399</v>
      </c>
      <c r="H10">
        <v>120</v>
      </c>
    </row>
    <row r="11" spans="2:8" x14ac:dyDescent="0.25">
      <c r="G11" t="s">
        <v>323</v>
      </c>
      <c r="H11">
        <v>95</v>
      </c>
    </row>
    <row r="12" spans="2:8" x14ac:dyDescent="0.25">
      <c r="C12">
        <f>SUM(C2:C11)</f>
        <v>2286</v>
      </c>
      <c r="G12" t="s">
        <v>335</v>
      </c>
      <c r="H12">
        <v>148</v>
      </c>
    </row>
    <row r="13" spans="2:8" x14ac:dyDescent="0.25">
      <c r="B13" t="s">
        <v>88</v>
      </c>
      <c r="C13">
        <v>29</v>
      </c>
      <c r="G13" t="s">
        <v>368</v>
      </c>
      <c r="H13">
        <v>479</v>
      </c>
    </row>
    <row r="14" spans="2:8" x14ac:dyDescent="0.25">
      <c r="B14" t="s">
        <v>89</v>
      </c>
      <c r="C14">
        <f>C12/C13</f>
        <v>78.827586206896555</v>
      </c>
    </row>
    <row r="15" spans="2:8" x14ac:dyDescent="0.25">
      <c r="H15">
        <f>SUM(H2:H14)</f>
        <v>2267</v>
      </c>
    </row>
    <row r="16" spans="2:8" x14ac:dyDescent="0.25">
      <c r="G16" t="s">
        <v>88</v>
      </c>
      <c r="H16">
        <v>29</v>
      </c>
    </row>
    <row r="17" spans="7:8" x14ac:dyDescent="0.25">
      <c r="G17" t="s">
        <v>89</v>
      </c>
      <c r="H17">
        <f>H15/H16</f>
        <v>78.172413793103445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24" sqref="A24"/>
    </sheetView>
  </sheetViews>
  <sheetFormatPr defaultRowHeight="15" x14ac:dyDescent="0.25"/>
  <cols>
    <col min="1" max="1" width="47.7109375" customWidth="1"/>
    <col min="2" max="2" width="66.28515625" customWidth="1"/>
  </cols>
  <sheetData>
    <row r="1" spans="1:2" x14ac:dyDescent="0.25">
      <c r="A1" s="2" t="s">
        <v>30</v>
      </c>
      <c r="B1" t="s">
        <v>51</v>
      </c>
    </row>
    <row r="3" spans="1:2" x14ac:dyDescent="0.25">
      <c r="A3" s="2" t="s">
        <v>50</v>
      </c>
      <c r="B3" t="s">
        <v>52</v>
      </c>
    </row>
    <row r="5" spans="1:2" x14ac:dyDescent="0.25">
      <c r="A5" s="2" t="s">
        <v>297</v>
      </c>
    </row>
  </sheetData>
  <hyperlinks>
    <hyperlink ref="A1" r:id="rId1"/>
    <hyperlink ref="A3" r:id="rId2"/>
    <hyperlink ref="A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Kalender</vt:lpstr>
      <vt:lpstr>km planning Velodysee</vt:lpstr>
      <vt:lpstr>km planning norm-bret</vt:lpstr>
      <vt:lpstr>Km planning Naar huis</vt:lpstr>
      <vt:lpstr>Afzonderlijke delen</vt:lpstr>
      <vt:lpstr>links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2017-10-20T19:11:56Z</dcterms:modified>
</cp:coreProperties>
</file>