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ortugal" sheetId="1" r:id="rId1"/>
    <sheet name="Infolinks" sheetId="4" r:id="rId2"/>
    <sheet name="Blad1" sheetId="7" r:id="rId3"/>
  </sheets>
  <definedNames>
    <definedName name="TitleRegion1..O14.1">#REF!</definedName>
  </definedNames>
  <calcPr calcId="162913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1" i="1" s="1"/>
  <c r="B22" i="1" s="1"/>
  <c r="B23" i="1" s="1"/>
  <c r="B24" i="1" s="1"/>
  <c r="B25" i="1" s="1"/>
  <c r="J2" i="1" s="1"/>
  <c r="J3" i="1" s="1"/>
  <c r="J4" i="1" s="1"/>
  <c r="J5" i="1" s="1"/>
  <c r="J6" i="1" s="1"/>
  <c r="J7" i="1" s="1"/>
  <c r="J8" i="1" s="1"/>
  <c r="L18" i="1"/>
  <c r="L14" i="1"/>
  <c r="L8" i="1"/>
  <c r="D6" i="1" l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4" i="1" s="1"/>
  <c r="J25" i="1" s="1"/>
  <c r="L21" i="1" l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J29" i="1" s="1"/>
  <c r="J30" i="1" s="1"/>
  <c r="D48" i="1" l="1"/>
  <c r="J31" i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5" i="1" s="1"/>
  <c r="J46" i="1" s="1"/>
  <c r="L42" i="1" l="1"/>
  <c r="J47" i="1"/>
  <c r="J48" i="1" s="1"/>
  <c r="J49" i="1" s="1"/>
  <c r="J50" i="1" s="1"/>
  <c r="J51" i="1" s="1"/>
  <c r="B54" i="1" s="1"/>
  <c r="B55" i="1" s="1"/>
  <c r="B56" i="1" s="1"/>
  <c r="B57" i="1" s="1"/>
  <c r="B58" i="1" s="1"/>
  <c r="B59" i="1" s="1"/>
  <c r="B60" i="1" l="1"/>
  <c r="B61" i="1" s="1"/>
  <c r="B62" i="1" s="1"/>
  <c r="B63" i="1" s="1"/>
  <c r="B64" i="1" s="1"/>
  <c r="B65" i="1" s="1"/>
  <c r="B66" i="1" s="1"/>
  <c r="L46" i="1"/>
  <c r="B67" i="1" l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J54" i="1" s="1"/>
  <c r="J55" i="1" s="1"/>
  <c r="J56" i="1" s="1"/>
  <c r="J57" i="1" s="1"/>
  <c r="J58" i="1" s="1"/>
  <c r="J59" i="1" s="1"/>
  <c r="J60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D60" i="1"/>
  <c r="D66" i="1" l="1"/>
  <c r="B80" i="1"/>
  <c r="B81" i="1" s="1"/>
  <c r="B82" i="1" l="1"/>
  <c r="B83" i="1" s="1"/>
  <c r="B84" i="1" s="1"/>
  <c r="B85" i="1" s="1"/>
  <c r="B86" i="1" s="1"/>
  <c r="B87" i="1" s="1"/>
  <c r="L77" i="1"/>
  <c r="B88" i="1" l="1"/>
  <c r="B89" i="1" s="1"/>
  <c r="B90" i="1" s="1"/>
  <c r="B91" i="1" s="1"/>
  <c r="B92" i="1" s="1"/>
  <c r="B94" i="1" s="1"/>
  <c r="B95" i="1" s="1"/>
  <c r="B96" i="1" s="1"/>
  <c r="B97" i="1" s="1"/>
  <c r="B98" i="1" s="1"/>
  <c r="D81" i="1"/>
  <c r="B99" i="1" l="1"/>
  <c r="B100" i="1" s="1"/>
  <c r="B101" i="1" s="1"/>
  <c r="B102" i="1" s="1"/>
  <c r="B103" i="1" s="1"/>
  <c r="D87" i="1"/>
  <c r="J80" i="1" l="1"/>
  <c r="D98" i="1"/>
  <c r="J81" i="1" l="1"/>
  <c r="J82" i="1" s="1"/>
  <c r="J83" i="1" s="1"/>
  <c r="J84" i="1" s="1"/>
  <c r="J85" i="1" s="1"/>
  <c r="J86" i="1" s="1"/>
  <c r="J87" i="1" s="1"/>
  <c r="J88" i="1" s="1"/>
  <c r="D103" i="1"/>
  <c r="J89" i="1" l="1"/>
  <c r="J90" i="1" s="1"/>
  <c r="L80" i="1"/>
  <c r="J91" i="1" l="1"/>
  <c r="L88" i="1"/>
</calcChain>
</file>

<file path=xl/sharedStrings.xml><?xml version="1.0" encoding="utf-8"?>
<sst xmlns="http://schemas.openxmlformats.org/spreadsheetml/2006/main" count="251" uniqueCount="192">
  <si>
    <t>T#</t>
  </si>
  <si>
    <t>km tot</t>
  </si>
  <si>
    <t>km deel</t>
  </si>
  <si>
    <t>vlg
cmp</t>
  </si>
  <si>
    <t>Plaats</t>
  </si>
  <si>
    <t>Opmerkingen</t>
  </si>
  <si>
    <t>Camp</t>
  </si>
  <si>
    <t>Afslag naar (5)</t>
  </si>
  <si>
    <t>Afslag naar (7)</t>
  </si>
  <si>
    <t>Traject 4</t>
  </si>
  <si>
    <t>Cee</t>
  </si>
  <si>
    <t>Concubion</t>
  </si>
  <si>
    <t>Salineiro</t>
  </si>
  <si>
    <t>Escaselas</t>
  </si>
  <si>
    <t>Fisterra</t>
  </si>
  <si>
    <t>Cabo Fisterra</t>
  </si>
  <si>
    <t>Olveiroa</t>
  </si>
  <si>
    <t>Hospital</t>
  </si>
  <si>
    <t>A Picota</t>
  </si>
  <si>
    <t>Pino de Val</t>
  </si>
  <si>
    <t>A Serra des Outes</t>
  </si>
  <si>
    <t>Noia</t>
  </si>
  <si>
    <t>Portobravo</t>
  </si>
  <si>
    <t>Aguasantes</t>
  </si>
  <si>
    <t>Os Dices</t>
  </si>
  <si>
    <t>Padron</t>
  </si>
  <si>
    <t>Einde Santiago route</t>
  </si>
  <si>
    <t>Cuntis</t>
  </si>
  <si>
    <t>O Casal</t>
  </si>
  <si>
    <t>Aansluiting</t>
  </si>
  <si>
    <t>Os Fontans</t>
  </si>
  <si>
    <t>Filguera</t>
  </si>
  <si>
    <t>O Couto</t>
  </si>
  <si>
    <t>Pontevedra</t>
  </si>
  <si>
    <t>buitenkant</t>
  </si>
  <si>
    <t>Pintos</t>
  </si>
  <si>
    <t>Obreiro</t>
  </si>
  <si>
    <t>Taboadelo</t>
  </si>
  <si>
    <t>Romiraz(Soutomaior)</t>
  </si>
  <si>
    <t>Carballino</t>
  </si>
  <si>
    <t>Redondela</t>
  </si>
  <si>
    <t>A Costeira</t>
  </si>
  <si>
    <t>O Pantano</t>
  </si>
  <si>
    <t>Cabral</t>
  </si>
  <si>
    <t>Vigo</t>
  </si>
  <si>
    <t>Gondomar</t>
  </si>
  <si>
    <t>Baiona</t>
  </si>
  <si>
    <t>Oia</t>
  </si>
  <si>
    <t>A Guarda</t>
  </si>
  <si>
    <t>Camposancos</t>
  </si>
  <si>
    <t>Grens-Pont</t>
  </si>
  <si>
    <t>Track 01</t>
  </si>
  <si>
    <t>Track 02</t>
  </si>
  <si>
    <t>Track 2 -  Portugeese grens</t>
  </si>
  <si>
    <t>Caminha</t>
  </si>
  <si>
    <t>Pedrosas</t>
  </si>
  <si>
    <t>Ancora</t>
  </si>
  <si>
    <t>Gelfa</t>
  </si>
  <si>
    <t>Montedor</t>
  </si>
  <si>
    <t>Carmo</t>
  </si>
  <si>
    <t>Darque</t>
  </si>
  <si>
    <t>Barroco</t>
  </si>
  <si>
    <t>Pontelha</t>
  </si>
  <si>
    <t>Rua de Cima</t>
  </si>
  <si>
    <t>Marinhas</t>
  </si>
  <si>
    <t>Esposende</t>
  </si>
  <si>
    <t>Linos</t>
  </si>
  <si>
    <t>Areia</t>
  </si>
  <si>
    <t>Agucadoura</t>
  </si>
  <si>
    <t>Povoa de Varzim</t>
  </si>
  <si>
    <t>Vila do Conde</t>
  </si>
  <si>
    <t>Areia Carbreiro</t>
  </si>
  <si>
    <t>Areaia Gafa</t>
  </si>
  <si>
    <t>Agudela</t>
  </si>
  <si>
    <t>Porto</t>
  </si>
  <si>
    <t>Track 3 -  Grens - Porto</t>
  </si>
  <si>
    <t>Track 3</t>
  </si>
  <si>
    <t>Track 4 -   Porto - Pont</t>
  </si>
  <si>
    <t>Canidelo</t>
  </si>
  <si>
    <t>Madalena</t>
  </si>
  <si>
    <t>Miramar</t>
  </si>
  <si>
    <t>Espinho</t>
  </si>
  <si>
    <t>Praia de Paramos</t>
  </si>
  <si>
    <t>Praia de Esmiroz</t>
  </si>
  <si>
    <t>Praia de Cortegaca</t>
  </si>
  <si>
    <t>Furadouro</t>
  </si>
  <si>
    <t>Quintas do Norte</t>
  </si>
  <si>
    <t>Quintas do Sui</t>
  </si>
  <si>
    <t>Torreira</t>
  </si>
  <si>
    <t>Pont</t>
  </si>
  <si>
    <t>Sao Jacinto</t>
  </si>
  <si>
    <t>Track 4</t>
  </si>
  <si>
    <t>Track 5 - Pont - Pombal</t>
  </si>
  <si>
    <t>Aankomst pont</t>
  </si>
  <si>
    <t>Aveiro</t>
  </si>
  <si>
    <t>Sao Bernardo</t>
  </si>
  <si>
    <t>Costa do Valado</t>
  </si>
  <si>
    <t>Vessada</t>
  </si>
  <si>
    <t>Cabeia</t>
  </si>
  <si>
    <t>Malhapao Rica</t>
  </si>
  <si>
    <t>Troviscal</t>
  </si>
  <si>
    <t>Madureia</t>
  </si>
  <si>
    <t>Arinhos</t>
  </si>
  <si>
    <t>Mealhada</t>
  </si>
  <si>
    <t>Sao Romao</t>
  </si>
  <si>
    <t>Travasso</t>
  </si>
  <si>
    <t>Pampilhosa</t>
  </si>
  <si>
    <t>Marmeleira</t>
  </si>
  <si>
    <t>Moiros</t>
  </si>
  <si>
    <t>Souselas</t>
  </si>
  <si>
    <t>Fornos</t>
  </si>
  <si>
    <t>Coimbra</t>
  </si>
  <si>
    <t>Santa Clara</t>
  </si>
  <si>
    <t>Banhos Secos</t>
  </si>
  <si>
    <t>Cruz de Moroucos</t>
  </si>
  <si>
    <t>Antalhol</t>
  </si>
  <si>
    <t>Venda de Cego</t>
  </si>
  <si>
    <t>Orelhudo</t>
  </si>
  <si>
    <t>Condeixa a nova</t>
  </si>
  <si>
    <t>Ega</t>
  </si>
  <si>
    <t>Rebolia</t>
  </si>
  <si>
    <t>Cascao</t>
  </si>
  <si>
    <t>Alencarce de Cima</t>
  </si>
  <si>
    <t>Matas</t>
  </si>
  <si>
    <t>Casalhinos</t>
  </si>
  <si>
    <t>Sobral Baixo</t>
  </si>
  <si>
    <t>Netos</t>
  </si>
  <si>
    <t>Almagreira</t>
  </si>
  <si>
    <t>Reis</t>
  </si>
  <si>
    <t>Pombal</t>
  </si>
  <si>
    <t>Track 6: Pombal - Lourinha</t>
  </si>
  <si>
    <t>Cruta</t>
  </si>
  <si>
    <t>Vermoil</t>
  </si>
  <si>
    <t>Confraria</t>
  </si>
  <si>
    <t>Talos</t>
  </si>
  <si>
    <t>Raposeira</t>
  </si>
  <si>
    <t>Palmeiria</t>
  </si>
  <si>
    <t>Casal da Cruz</t>
  </si>
  <si>
    <t>Cardosos</t>
  </si>
  <si>
    <t>Barreiria</t>
  </si>
  <si>
    <t>Loureira</t>
  </si>
  <si>
    <t>Fatima</t>
  </si>
  <si>
    <t>Lapa Fureda</t>
  </si>
  <si>
    <t>Mouratos</t>
  </si>
  <si>
    <t>Tojal de Cima</t>
  </si>
  <si>
    <t>Pedreiras</t>
  </si>
  <si>
    <t>Alcoba</t>
  </si>
  <si>
    <t>Afslag naar (3)</t>
  </si>
  <si>
    <t>Cumeira Barrio</t>
  </si>
  <si>
    <t>Melgaco</t>
  </si>
  <si>
    <t>Rebelos</t>
  </si>
  <si>
    <t>Barrantes</t>
  </si>
  <si>
    <t>Caldas da Rainha</t>
  </si>
  <si>
    <t>Afslag naar (1)</t>
  </si>
  <si>
    <t>Amoreira</t>
  </si>
  <si>
    <t>Olho Marinho</t>
  </si>
  <si>
    <t>Cesaredas</t>
  </si>
  <si>
    <t>Lourinha</t>
  </si>
  <si>
    <t>Track 7:  Lourinha - Lissabon</t>
  </si>
  <si>
    <t>Ribamar</t>
  </si>
  <si>
    <t>Santa Rita</t>
  </si>
  <si>
    <t>Povoa de Penafirme</t>
  </si>
  <si>
    <t>Santa Cruz</t>
  </si>
  <si>
    <t>Cambelas</t>
  </si>
  <si>
    <t>Assenta</t>
  </si>
  <si>
    <t>Barril</t>
  </si>
  <si>
    <t>Ericeira</t>
  </si>
  <si>
    <t>Mafra</t>
  </si>
  <si>
    <t>Vale de Banho</t>
  </si>
  <si>
    <t>Carvahal</t>
  </si>
  <si>
    <t>Odrinhas</t>
  </si>
  <si>
    <t>Casal de Granja</t>
  </si>
  <si>
    <t>Sintra</t>
  </si>
  <si>
    <t>Malveira da Serra</t>
  </si>
  <si>
    <t>Cascais</t>
  </si>
  <si>
    <t>Centrum</t>
  </si>
  <si>
    <t>Afslag camping 6 km</t>
  </si>
  <si>
    <t>Antes</t>
  </si>
  <si>
    <t>Track 5</t>
  </si>
  <si>
    <t>Track-5</t>
  </si>
  <si>
    <t>Obidos</t>
  </si>
  <si>
    <t>Track-6</t>
  </si>
  <si>
    <t>Track-7</t>
  </si>
  <si>
    <t>http://euroveloportugal.com/en/route/eurovelo1/section-02</t>
  </si>
  <si>
    <t>http://www.kettler-verlag.de/portugal_news.htm</t>
  </si>
  <si>
    <t>http://www.kettler-verlag.de/portugal2.htm</t>
  </si>
  <si>
    <t xml:space="preserve">http://www.opdefiets.net/ </t>
  </si>
  <si>
    <t>http://www.fietsvakantiepagina.nl/index.php/portugal#routes</t>
  </si>
  <si>
    <t>http://nl.wikiloc.com/routes/fietstochten/portugal?t=&amp;d=&amp;lfr=500&amp;lto=&amp;a=fietstochten&amp;q=</t>
  </si>
  <si>
    <t>http://www.oppad.nl/?bestemming=fietsen-tussen-de-ware-portugezen</t>
  </si>
  <si>
    <t xml:space="preserve">http://www.fiets-vervoer.nl/partners_bestemming.html </t>
  </si>
  <si>
    <t>http://www.wandeldonk.nl/portugal.htm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</si>
</sst>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8" tint="-0.24994659260841701"/>
      <name val="Cambria"/>
      <family val="2"/>
      <scheme val="major"/>
    </font>
    <font>
      <sz val="14"/>
      <color theme="8" tint="-0.2499465926084170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wrapText="1"/>
    </xf>
    <xf numFmtId="0" fontId="4" fillId="0" borderId="6" applyNumberFormat="0" applyFont="0" applyFill="0" applyAlignment="0">
      <alignment horizontal="right"/>
    </xf>
    <xf numFmtId="0" fontId="2" fillId="0" borderId="0" applyNumberFormat="0" applyFill="0" applyBorder="0" applyAlignment="0">
      <alignment vertical="center" wrapText="1"/>
    </xf>
    <xf numFmtId="164" fontId="4" fillId="0" borderId="7">
      <alignment horizontal="right"/>
    </xf>
    <xf numFmtId="0" fontId="4" fillId="0" borderId="8" applyFont="0" applyFill="0" applyAlignment="0">
      <alignment horizontal="right"/>
    </xf>
    <xf numFmtId="0" fontId="6" fillId="6" borderId="0" applyNumberFormat="0" applyProtection="0">
      <alignment horizontal="center"/>
    </xf>
    <xf numFmtId="165" fontId="7" fillId="0" borderId="0" applyNumberFormat="0" applyFill="0" applyBorder="0" applyProtection="0">
      <alignment horizontal="left" vertical="top"/>
    </xf>
    <xf numFmtId="166" fontId="8" fillId="0" borderId="0" applyFill="0" applyBorder="0" applyProtection="0">
      <alignment horizontal="left" vertical="top" indent="1"/>
    </xf>
    <xf numFmtId="165" fontId="8" fillId="0" borderId="0" applyFill="0" applyBorder="0" applyProtection="0">
      <alignment horizontal="right" vertical="top"/>
    </xf>
  </cellStyleXfs>
  <cellXfs count="2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/>
    <xf numFmtId="0" fontId="1" fillId="0" borderId="0" xfId="1"/>
    <xf numFmtId="0" fontId="0" fillId="0" borderId="5" xfId="0" applyFill="1" applyBorder="1" applyAlignment="1">
      <alignment vertical="center" textRotation="90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0" xfId="0" applyFill="1" applyAlignment="1">
      <alignment vertical="center" textRotation="90"/>
    </xf>
    <xf numFmtId="0" fontId="0" fillId="0" borderId="0" xfId="0" applyFill="1" applyBorder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/>
    <xf numFmtId="0" fontId="9" fillId="0" borderId="0" xfId="0" applyFont="1" applyFill="1" applyAlignment="1"/>
    <xf numFmtId="0" fontId="9" fillId="0" borderId="0" xfId="0" applyFont="1"/>
    <xf numFmtId="0" fontId="0" fillId="0" borderId="0" xfId="0" applyFill="1" applyAlignment="1">
      <alignment vertical="center" textRotation="90"/>
    </xf>
    <xf numFmtId="0" fontId="2" fillId="5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</cellXfs>
  <cellStyles count="11">
    <cellStyle name="Dag" xfId="5"/>
    <cellStyle name="Hyperlink" xfId="1" builtinId="8"/>
    <cellStyle name="Kop 1 2" xfId="10"/>
    <cellStyle name="Kop 2 2" xfId="9"/>
    <cellStyle name="Kop 3 2" xfId="7"/>
    <cellStyle name="Leeg" xfId="6"/>
    <cellStyle name="Notities" xfId="3"/>
    <cellStyle name="Row_headings" xfId="4"/>
    <cellStyle name="Standaard" xfId="0" builtinId="0"/>
    <cellStyle name="Standaard 2" xfId="2"/>
    <cellStyle name="Titel 2" xfId="8"/>
  </cellStyles>
  <dxfs count="4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A86" zoomScale="110" zoomScaleNormal="110" workbookViewId="0">
      <selection activeCell="A105" sqref="A105:XFD166"/>
    </sheetView>
  </sheetViews>
  <sheetFormatPr defaultRowHeight="15" x14ac:dyDescent="0.25"/>
  <cols>
    <col min="1" max="1" width="2.85546875" customWidth="1"/>
    <col min="2" max="2" width="7.28515625" customWidth="1"/>
    <col min="3" max="3" width="9.28515625" customWidth="1"/>
    <col min="4" max="4" width="6.28515625" customWidth="1"/>
    <col min="5" max="5" width="22.7109375" customWidth="1"/>
    <col min="6" max="6" width="5.7109375" customWidth="1"/>
    <col min="7" max="7" width="22.7109375" customWidth="1"/>
    <col min="9" max="9" width="2.85546875" customWidth="1"/>
    <col min="10" max="10" width="7.28515625" customWidth="1"/>
    <col min="11" max="11" width="9.28515625" customWidth="1"/>
    <col min="12" max="12" width="6.28515625" customWidth="1"/>
    <col min="13" max="13" width="22.7109375" customWidth="1"/>
    <col min="14" max="14" width="5.7109375" customWidth="1"/>
    <col min="15" max="15" width="22.7109375" customWidth="1"/>
  </cols>
  <sheetData>
    <row r="1" spans="1:15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6</v>
      </c>
      <c r="G1" s="4" t="s">
        <v>5</v>
      </c>
      <c r="I1" s="1" t="s">
        <v>0</v>
      </c>
      <c r="J1" s="2" t="s">
        <v>1</v>
      </c>
      <c r="K1" s="3" t="s">
        <v>2</v>
      </c>
      <c r="L1" s="3" t="s">
        <v>3</v>
      </c>
      <c r="M1" s="2" t="s">
        <v>4</v>
      </c>
      <c r="N1" s="2" t="s">
        <v>6</v>
      </c>
      <c r="O1" s="4" t="s">
        <v>5</v>
      </c>
    </row>
    <row r="2" spans="1:15" ht="15" customHeight="1" x14ac:dyDescent="0.25">
      <c r="A2" s="21" t="s">
        <v>51</v>
      </c>
      <c r="B2">
        <v>2821</v>
      </c>
      <c r="C2">
        <v>0</v>
      </c>
      <c r="E2" t="s">
        <v>15</v>
      </c>
      <c r="I2" s="19" t="s">
        <v>52</v>
      </c>
      <c r="J2">
        <f>B25+K2-C25</f>
        <v>2968</v>
      </c>
      <c r="K2">
        <v>42</v>
      </c>
      <c r="M2" t="s">
        <v>32</v>
      </c>
    </row>
    <row r="3" spans="1:15" x14ac:dyDescent="0.25">
      <c r="A3" s="23"/>
      <c r="B3">
        <f>B2+C3-C2</f>
        <v>2824</v>
      </c>
      <c r="C3">
        <v>3</v>
      </c>
      <c r="E3" t="s">
        <v>14</v>
      </c>
      <c r="I3" s="20"/>
      <c r="J3">
        <f t="shared" ref="J3:J22" si="0">J2+K3-K2</f>
        <v>2972</v>
      </c>
      <c r="K3">
        <v>46</v>
      </c>
      <c r="M3" t="s">
        <v>33</v>
      </c>
      <c r="O3" t="s">
        <v>34</v>
      </c>
    </row>
    <row r="4" spans="1:15" x14ac:dyDescent="0.25">
      <c r="A4" s="23"/>
      <c r="B4">
        <f t="shared" ref="B4:B19" si="1">B3+C4-C3</f>
        <v>2826</v>
      </c>
      <c r="C4">
        <v>5</v>
      </c>
      <c r="E4" t="s">
        <v>13</v>
      </c>
      <c r="I4" s="20"/>
      <c r="J4">
        <f t="shared" si="0"/>
        <v>2973</v>
      </c>
      <c r="K4">
        <v>47</v>
      </c>
      <c r="M4" t="s">
        <v>35</v>
      </c>
    </row>
    <row r="5" spans="1:15" x14ac:dyDescent="0.25">
      <c r="A5" s="23"/>
      <c r="B5">
        <f t="shared" si="1"/>
        <v>2830</v>
      </c>
      <c r="C5">
        <v>9</v>
      </c>
      <c r="E5" t="s">
        <v>12</v>
      </c>
      <c r="I5" s="20"/>
      <c r="J5">
        <f t="shared" si="0"/>
        <v>2979</v>
      </c>
      <c r="K5">
        <v>53</v>
      </c>
      <c r="M5" t="s">
        <v>36</v>
      </c>
    </row>
    <row r="6" spans="1:15" x14ac:dyDescent="0.25">
      <c r="A6" s="23"/>
      <c r="B6">
        <f t="shared" si="1"/>
        <v>2831</v>
      </c>
      <c r="C6">
        <v>10</v>
      </c>
      <c r="D6">
        <f>J8-B6</f>
        <v>162</v>
      </c>
      <c r="F6">
        <v>1</v>
      </c>
      <c r="I6" s="20"/>
      <c r="J6">
        <f t="shared" si="0"/>
        <v>2981</v>
      </c>
      <c r="K6">
        <v>55</v>
      </c>
      <c r="M6" t="s">
        <v>37</v>
      </c>
    </row>
    <row r="7" spans="1:15" x14ac:dyDescent="0.25">
      <c r="A7" s="23"/>
      <c r="B7">
        <f t="shared" si="1"/>
        <v>2835</v>
      </c>
      <c r="C7">
        <v>14</v>
      </c>
      <c r="E7" s="11" t="s">
        <v>11</v>
      </c>
      <c r="I7" s="20"/>
      <c r="J7">
        <f t="shared" si="0"/>
        <v>2987</v>
      </c>
      <c r="K7">
        <v>61</v>
      </c>
      <c r="M7" t="s">
        <v>38</v>
      </c>
    </row>
    <row r="8" spans="1:15" x14ac:dyDescent="0.25">
      <c r="A8" s="23"/>
      <c r="B8">
        <f t="shared" si="1"/>
        <v>2838</v>
      </c>
      <c r="C8">
        <v>17</v>
      </c>
      <c r="E8" s="11" t="s">
        <v>10</v>
      </c>
      <c r="I8" s="20"/>
      <c r="J8">
        <f t="shared" si="0"/>
        <v>2993</v>
      </c>
      <c r="K8">
        <v>67</v>
      </c>
      <c r="L8">
        <f>K14-K8</f>
        <v>24</v>
      </c>
      <c r="M8" t="s">
        <v>39</v>
      </c>
      <c r="N8">
        <v>1</v>
      </c>
    </row>
    <row r="9" spans="1:15" x14ac:dyDescent="0.25">
      <c r="A9" s="23"/>
      <c r="B9">
        <f t="shared" si="1"/>
        <v>2851</v>
      </c>
      <c r="C9">
        <v>30</v>
      </c>
      <c r="E9" s="11" t="s">
        <v>17</v>
      </c>
      <c r="I9" s="20"/>
      <c r="J9">
        <f t="shared" si="0"/>
        <v>2996</v>
      </c>
      <c r="K9">
        <v>70</v>
      </c>
      <c r="M9" t="s">
        <v>40</v>
      </c>
    </row>
    <row r="10" spans="1:15" x14ac:dyDescent="0.25">
      <c r="A10" s="23"/>
      <c r="B10">
        <f t="shared" si="1"/>
        <v>2855</v>
      </c>
      <c r="C10">
        <v>34</v>
      </c>
      <c r="E10" s="11" t="s">
        <v>16</v>
      </c>
      <c r="I10" s="20"/>
      <c r="J10">
        <f t="shared" si="0"/>
        <v>2998</v>
      </c>
      <c r="K10">
        <v>72</v>
      </c>
      <c r="M10" t="s">
        <v>41</v>
      </c>
    </row>
    <row r="11" spans="1:15" x14ac:dyDescent="0.25">
      <c r="A11" s="23"/>
      <c r="B11">
        <f t="shared" si="1"/>
        <v>2861</v>
      </c>
      <c r="C11">
        <v>40</v>
      </c>
      <c r="E11" s="11" t="s">
        <v>18</v>
      </c>
      <c r="I11" s="20"/>
      <c r="J11">
        <f t="shared" si="0"/>
        <v>3001</v>
      </c>
      <c r="K11">
        <v>75</v>
      </c>
      <c r="M11" t="s">
        <v>42</v>
      </c>
    </row>
    <row r="12" spans="1:15" x14ac:dyDescent="0.25">
      <c r="A12" s="23"/>
      <c r="B12">
        <f t="shared" si="1"/>
        <v>2865</v>
      </c>
      <c r="C12">
        <v>44</v>
      </c>
      <c r="E12" s="11" t="s">
        <v>19</v>
      </c>
      <c r="I12" s="20"/>
      <c r="J12">
        <f t="shared" si="0"/>
        <v>3009</v>
      </c>
      <c r="K12" s="13">
        <v>83</v>
      </c>
      <c r="M12" s="13" t="s">
        <v>43</v>
      </c>
      <c r="N12" s="12"/>
      <c r="O12" s="12"/>
    </row>
    <row r="13" spans="1:15" ht="15" customHeight="1" x14ac:dyDescent="0.25">
      <c r="A13" s="23"/>
      <c r="B13">
        <f t="shared" si="1"/>
        <v>2877</v>
      </c>
      <c r="C13">
        <v>56</v>
      </c>
      <c r="E13" s="11" t="s">
        <v>20</v>
      </c>
      <c r="I13" s="20"/>
      <c r="J13">
        <f t="shared" si="0"/>
        <v>3016</v>
      </c>
      <c r="K13">
        <v>90</v>
      </c>
      <c r="M13" t="s">
        <v>44</v>
      </c>
    </row>
    <row r="14" spans="1:15" x14ac:dyDescent="0.25">
      <c r="A14" s="23"/>
      <c r="B14">
        <f t="shared" si="1"/>
        <v>2885</v>
      </c>
      <c r="C14">
        <v>64</v>
      </c>
      <c r="E14" s="11" t="s">
        <v>21</v>
      </c>
      <c r="I14" s="20"/>
      <c r="J14">
        <f t="shared" si="0"/>
        <v>3017</v>
      </c>
      <c r="K14">
        <v>91</v>
      </c>
      <c r="L14">
        <f>K16-K14</f>
        <v>25</v>
      </c>
      <c r="M14" t="s">
        <v>7</v>
      </c>
      <c r="N14">
        <v>1</v>
      </c>
    </row>
    <row r="15" spans="1:15" x14ac:dyDescent="0.25">
      <c r="A15" s="23"/>
      <c r="B15">
        <f t="shared" si="1"/>
        <v>2888</v>
      </c>
      <c r="C15">
        <v>67</v>
      </c>
      <c r="E15" s="11" t="s">
        <v>22</v>
      </c>
      <c r="I15" s="20"/>
      <c r="J15">
        <f t="shared" si="0"/>
        <v>3035</v>
      </c>
      <c r="K15">
        <v>109</v>
      </c>
      <c r="M15" t="s">
        <v>45</v>
      </c>
    </row>
    <row r="16" spans="1:15" x14ac:dyDescent="0.25">
      <c r="A16" s="23"/>
      <c r="B16">
        <f t="shared" si="1"/>
        <v>2901</v>
      </c>
      <c r="C16">
        <v>80</v>
      </c>
      <c r="E16" s="11" t="s">
        <v>23</v>
      </c>
      <c r="I16" s="20"/>
      <c r="J16">
        <f t="shared" si="0"/>
        <v>3042</v>
      </c>
      <c r="K16">
        <v>116</v>
      </c>
      <c r="L16">
        <v>10</v>
      </c>
      <c r="M16" t="s">
        <v>46</v>
      </c>
      <c r="N16">
        <v>1</v>
      </c>
    </row>
    <row r="17" spans="1:15" x14ac:dyDescent="0.25">
      <c r="A17" s="23"/>
      <c r="B17">
        <f t="shared" si="1"/>
        <v>2909</v>
      </c>
      <c r="C17">
        <v>88</v>
      </c>
      <c r="E17" s="11" t="s">
        <v>24</v>
      </c>
      <c r="I17" s="20"/>
      <c r="J17">
        <f t="shared" si="0"/>
        <v>3052</v>
      </c>
      <c r="K17">
        <v>126</v>
      </c>
      <c r="L17">
        <v>3</v>
      </c>
      <c r="N17">
        <v>1</v>
      </c>
    </row>
    <row r="18" spans="1:15" x14ac:dyDescent="0.25">
      <c r="A18" s="23"/>
      <c r="B18">
        <f t="shared" si="1"/>
        <v>2913</v>
      </c>
      <c r="C18">
        <v>92</v>
      </c>
      <c r="E18" s="11" t="s">
        <v>25</v>
      </c>
      <c r="I18" s="20"/>
      <c r="J18">
        <f t="shared" si="0"/>
        <v>3055</v>
      </c>
      <c r="K18">
        <v>129</v>
      </c>
      <c r="L18">
        <f>K21-K18</f>
        <v>22</v>
      </c>
      <c r="N18">
        <v>1</v>
      </c>
    </row>
    <row r="19" spans="1:15" x14ac:dyDescent="0.25">
      <c r="A19" s="23"/>
      <c r="B19">
        <f t="shared" si="1"/>
        <v>2926</v>
      </c>
      <c r="C19">
        <v>105</v>
      </c>
      <c r="E19" s="11" t="s">
        <v>26</v>
      </c>
      <c r="I19" s="20"/>
      <c r="J19">
        <f t="shared" si="0"/>
        <v>3063</v>
      </c>
      <c r="K19">
        <v>137</v>
      </c>
      <c r="M19" t="s">
        <v>47</v>
      </c>
    </row>
    <row r="20" spans="1:15" x14ac:dyDescent="0.25">
      <c r="A20" s="10"/>
      <c r="B20" s="18" t="s">
        <v>53</v>
      </c>
      <c r="C20" s="18"/>
      <c r="D20" s="18"/>
      <c r="E20" s="18"/>
      <c r="F20" s="18"/>
      <c r="G20" s="18"/>
      <c r="I20" s="20"/>
      <c r="J20">
        <f t="shared" si="0"/>
        <v>3075</v>
      </c>
      <c r="K20">
        <v>149</v>
      </c>
      <c r="M20" t="s">
        <v>48</v>
      </c>
    </row>
    <row r="21" spans="1:15" x14ac:dyDescent="0.25">
      <c r="A21" s="24" t="s">
        <v>52</v>
      </c>
      <c r="B21">
        <f>B19</f>
        <v>2926</v>
      </c>
      <c r="C21">
        <v>0</v>
      </c>
      <c r="E21" s="11" t="s">
        <v>29</v>
      </c>
      <c r="I21" s="20"/>
      <c r="J21">
        <f t="shared" si="0"/>
        <v>3077</v>
      </c>
      <c r="K21">
        <v>151</v>
      </c>
      <c r="L21">
        <f>J25-J21</f>
        <v>4</v>
      </c>
      <c r="M21" t="s">
        <v>49</v>
      </c>
      <c r="N21">
        <v>1</v>
      </c>
    </row>
    <row r="22" spans="1:15" x14ac:dyDescent="0.25">
      <c r="A22" s="24"/>
      <c r="B22">
        <f t="shared" ref="B22:B25" si="2">B21+C22-C21</f>
        <v>2942</v>
      </c>
      <c r="C22">
        <v>16</v>
      </c>
      <c r="E22" s="11" t="s">
        <v>27</v>
      </c>
      <c r="I22" s="20"/>
      <c r="J22">
        <f t="shared" si="0"/>
        <v>3078</v>
      </c>
      <c r="K22">
        <v>152</v>
      </c>
      <c r="M22" t="s">
        <v>50</v>
      </c>
    </row>
    <row r="23" spans="1:15" x14ac:dyDescent="0.25">
      <c r="A23" s="24"/>
      <c r="B23">
        <f t="shared" si="2"/>
        <v>2947</v>
      </c>
      <c r="C23">
        <v>21</v>
      </c>
      <c r="E23" s="11" t="s">
        <v>28</v>
      </c>
      <c r="I23" s="10"/>
      <c r="J23" s="18" t="s">
        <v>75</v>
      </c>
      <c r="K23" s="18"/>
      <c r="L23" s="18"/>
      <c r="M23" s="18"/>
      <c r="N23" s="18"/>
      <c r="O23" s="18"/>
    </row>
    <row r="24" spans="1:15" x14ac:dyDescent="0.25">
      <c r="A24" s="24"/>
      <c r="B24">
        <f t="shared" si="2"/>
        <v>2963</v>
      </c>
      <c r="C24">
        <v>37</v>
      </c>
      <c r="E24" s="11" t="s">
        <v>30</v>
      </c>
      <c r="I24" s="10"/>
      <c r="J24">
        <f>J22</f>
        <v>3078</v>
      </c>
      <c r="K24">
        <v>0</v>
      </c>
      <c r="M24" t="s">
        <v>54</v>
      </c>
    </row>
    <row r="25" spans="1:15" x14ac:dyDescent="0.25">
      <c r="A25" s="24"/>
      <c r="B25">
        <f t="shared" si="2"/>
        <v>2966</v>
      </c>
      <c r="C25">
        <v>40</v>
      </c>
      <c r="E25" s="11" t="s">
        <v>31</v>
      </c>
      <c r="I25" s="10"/>
      <c r="J25">
        <f t="shared" ref="J25" si="3">J24+K25-K24</f>
        <v>3081</v>
      </c>
      <c r="K25">
        <v>3</v>
      </c>
      <c r="L25">
        <v>9</v>
      </c>
      <c r="N25">
        <v>1</v>
      </c>
    </row>
    <row r="26" spans="1:15" ht="15.75" thickBot="1" x14ac:dyDescent="0.3">
      <c r="I26" s="6"/>
    </row>
    <row r="27" spans="1:15" ht="30" x14ac:dyDescent="0.25">
      <c r="A27" s="1" t="s">
        <v>0</v>
      </c>
      <c r="B27" s="2" t="s">
        <v>1</v>
      </c>
      <c r="C27" s="3" t="s">
        <v>2</v>
      </c>
      <c r="D27" s="3" t="s">
        <v>3</v>
      </c>
      <c r="E27" s="2" t="s">
        <v>4</v>
      </c>
      <c r="F27" s="2" t="s">
        <v>6</v>
      </c>
      <c r="G27" s="4" t="s">
        <v>5</v>
      </c>
      <c r="I27" s="1" t="s">
        <v>0</v>
      </c>
      <c r="J27" s="2" t="s">
        <v>1</v>
      </c>
      <c r="K27" s="3" t="s">
        <v>2</v>
      </c>
      <c r="L27" s="3" t="s">
        <v>3</v>
      </c>
      <c r="M27" s="2" t="s">
        <v>4</v>
      </c>
      <c r="N27" s="2" t="s">
        <v>6</v>
      </c>
      <c r="O27" s="4" t="s">
        <v>5</v>
      </c>
    </row>
    <row r="28" spans="1:15" ht="15" customHeight="1" x14ac:dyDescent="0.25">
      <c r="A28" s="21" t="s">
        <v>76</v>
      </c>
      <c r="B28">
        <f>J25+C28-K25</f>
        <v>3084</v>
      </c>
      <c r="C28">
        <v>6</v>
      </c>
      <c r="E28" t="s">
        <v>55</v>
      </c>
      <c r="I28" s="19" t="s">
        <v>91</v>
      </c>
      <c r="J28" s="18" t="s">
        <v>77</v>
      </c>
      <c r="K28" s="18"/>
      <c r="L28" s="18"/>
      <c r="M28" s="18"/>
      <c r="N28" s="18"/>
      <c r="O28" s="18"/>
    </row>
    <row r="29" spans="1:15" ht="15" customHeight="1" x14ac:dyDescent="0.25">
      <c r="A29" s="22"/>
      <c r="B29">
        <f t="shared" ref="B29:B50" si="4">B28+C29-C28</f>
        <v>3090</v>
      </c>
      <c r="C29">
        <v>12</v>
      </c>
      <c r="D29">
        <v>2</v>
      </c>
      <c r="E29" t="s">
        <v>56</v>
      </c>
      <c r="F29">
        <v>1</v>
      </c>
      <c r="I29" s="20"/>
      <c r="J29">
        <f>B50</f>
        <v>3197</v>
      </c>
      <c r="K29">
        <v>0</v>
      </c>
      <c r="M29" t="s">
        <v>74</v>
      </c>
    </row>
    <row r="30" spans="1:15" x14ac:dyDescent="0.25">
      <c r="A30" s="22"/>
      <c r="B30">
        <f t="shared" si="4"/>
        <v>3092</v>
      </c>
      <c r="C30">
        <v>14</v>
      </c>
      <c r="D30">
        <v>19</v>
      </c>
      <c r="E30" t="s">
        <v>57</v>
      </c>
      <c r="F30">
        <v>1</v>
      </c>
      <c r="I30" s="20"/>
      <c r="J30">
        <f t="shared" ref="J30:J43" si="5">J29+K30-K29</f>
        <v>3206</v>
      </c>
      <c r="K30">
        <v>9</v>
      </c>
      <c r="L30">
        <v>2</v>
      </c>
      <c r="M30" t="s">
        <v>78</v>
      </c>
      <c r="N30">
        <v>2</v>
      </c>
    </row>
    <row r="31" spans="1:15" x14ac:dyDescent="0.25">
      <c r="A31" s="22"/>
      <c r="B31">
        <f t="shared" si="4"/>
        <v>3099</v>
      </c>
      <c r="C31">
        <v>21</v>
      </c>
      <c r="E31" t="s">
        <v>58</v>
      </c>
      <c r="I31" s="20"/>
      <c r="J31">
        <f t="shared" si="5"/>
        <v>3208</v>
      </c>
      <c r="K31">
        <v>11</v>
      </c>
      <c r="L31">
        <v>11</v>
      </c>
      <c r="M31" t="s">
        <v>79</v>
      </c>
      <c r="N31">
        <v>3</v>
      </c>
    </row>
    <row r="32" spans="1:15" x14ac:dyDescent="0.25">
      <c r="A32" s="22"/>
      <c r="B32">
        <f t="shared" si="4"/>
        <v>3109</v>
      </c>
      <c r="C32">
        <v>31</v>
      </c>
      <c r="E32" t="s">
        <v>59</v>
      </c>
      <c r="I32" s="20"/>
      <c r="J32">
        <f t="shared" si="5"/>
        <v>3213</v>
      </c>
      <c r="K32">
        <v>16</v>
      </c>
      <c r="M32" t="s">
        <v>80</v>
      </c>
    </row>
    <row r="33" spans="1:15" x14ac:dyDescent="0.25">
      <c r="A33" s="22"/>
      <c r="B33">
        <f t="shared" si="4"/>
        <v>3111</v>
      </c>
      <c r="C33">
        <v>33</v>
      </c>
      <c r="D33">
        <v>13</v>
      </c>
      <c r="E33" t="s">
        <v>60</v>
      </c>
      <c r="F33">
        <v>1</v>
      </c>
      <c r="I33" s="20"/>
      <c r="J33">
        <f t="shared" si="5"/>
        <v>3219</v>
      </c>
      <c r="K33">
        <v>22</v>
      </c>
      <c r="L33">
        <v>10</v>
      </c>
      <c r="M33" t="s">
        <v>81</v>
      </c>
      <c r="N33">
        <v>1</v>
      </c>
    </row>
    <row r="34" spans="1:15" x14ac:dyDescent="0.25">
      <c r="A34" s="22"/>
      <c r="B34">
        <f t="shared" si="4"/>
        <v>3114</v>
      </c>
      <c r="C34">
        <v>36</v>
      </c>
      <c r="E34" t="s">
        <v>61</v>
      </c>
      <c r="I34" s="20"/>
      <c r="J34">
        <f t="shared" si="5"/>
        <v>3224</v>
      </c>
      <c r="K34">
        <v>27</v>
      </c>
      <c r="M34" t="s">
        <v>82</v>
      </c>
    </row>
    <row r="35" spans="1:15" x14ac:dyDescent="0.25">
      <c r="A35" s="22"/>
      <c r="B35">
        <f t="shared" si="4"/>
        <v>3119</v>
      </c>
      <c r="C35">
        <v>41</v>
      </c>
      <c r="E35" t="s">
        <v>62</v>
      </c>
      <c r="I35" s="20"/>
      <c r="J35">
        <f t="shared" si="5"/>
        <v>3228</v>
      </c>
      <c r="K35">
        <v>31</v>
      </c>
      <c r="M35" t="s">
        <v>83</v>
      </c>
    </row>
    <row r="36" spans="1:15" x14ac:dyDescent="0.25">
      <c r="A36" s="22"/>
      <c r="B36">
        <f t="shared" si="4"/>
        <v>3121</v>
      </c>
      <c r="C36">
        <v>43</v>
      </c>
      <c r="E36" t="s">
        <v>63</v>
      </c>
      <c r="I36" s="20"/>
      <c r="J36">
        <f t="shared" si="5"/>
        <v>3229</v>
      </c>
      <c r="K36">
        <v>32</v>
      </c>
      <c r="L36">
        <v>11</v>
      </c>
      <c r="M36" t="s">
        <v>84</v>
      </c>
      <c r="N36">
        <v>2</v>
      </c>
    </row>
    <row r="37" spans="1:15" x14ac:dyDescent="0.25">
      <c r="A37" s="22"/>
      <c r="B37">
        <f t="shared" si="4"/>
        <v>3124</v>
      </c>
      <c r="C37" s="15">
        <v>46</v>
      </c>
      <c r="D37" s="7">
        <v>12</v>
      </c>
      <c r="E37" s="14"/>
      <c r="F37" s="15">
        <v>1</v>
      </c>
      <c r="G37" s="14"/>
      <c r="I37" s="20"/>
      <c r="J37">
        <f t="shared" si="5"/>
        <v>3240</v>
      </c>
      <c r="K37">
        <v>43</v>
      </c>
      <c r="L37">
        <v>15</v>
      </c>
      <c r="M37" t="s">
        <v>85</v>
      </c>
      <c r="N37">
        <v>1</v>
      </c>
    </row>
    <row r="38" spans="1:15" ht="15" customHeight="1" x14ac:dyDescent="0.25">
      <c r="A38" s="22"/>
      <c r="B38">
        <f t="shared" si="4"/>
        <v>3129</v>
      </c>
      <c r="C38">
        <v>51</v>
      </c>
      <c r="E38" t="s">
        <v>64</v>
      </c>
      <c r="I38" s="20"/>
      <c r="J38">
        <f t="shared" si="5"/>
        <v>3249</v>
      </c>
      <c r="K38">
        <v>52</v>
      </c>
      <c r="M38" t="s">
        <v>86</v>
      </c>
    </row>
    <row r="39" spans="1:15" x14ac:dyDescent="0.25">
      <c r="A39" s="22"/>
      <c r="B39">
        <f t="shared" si="4"/>
        <v>3132</v>
      </c>
      <c r="C39">
        <v>54</v>
      </c>
      <c r="E39" t="s">
        <v>65</v>
      </c>
      <c r="I39" s="20"/>
      <c r="J39">
        <f t="shared" si="5"/>
        <v>3252</v>
      </c>
      <c r="K39">
        <v>55</v>
      </c>
      <c r="M39" t="s">
        <v>87</v>
      </c>
    </row>
    <row r="40" spans="1:15" x14ac:dyDescent="0.25">
      <c r="A40" s="22"/>
      <c r="B40">
        <f t="shared" si="4"/>
        <v>3136</v>
      </c>
      <c r="C40">
        <v>58</v>
      </c>
      <c r="D40">
        <v>8</v>
      </c>
      <c r="E40" t="s">
        <v>66</v>
      </c>
      <c r="F40">
        <v>1</v>
      </c>
      <c r="I40" s="20"/>
      <c r="J40">
        <f t="shared" si="5"/>
        <v>3255</v>
      </c>
      <c r="K40">
        <v>58</v>
      </c>
      <c r="L40">
        <v>7</v>
      </c>
      <c r="M40" t="s">
        <v>88</v>
      </c>
      <c r="N40">
        <v>1</v>
      </c>
    </row>
    <row r="41" spans="1:15" x14ac:dyDescent="0.25">
      <c r="A41" s="22"/>
      <c r="B41">
        <f t="shared" si="4"/>
        <v>3140</v>
      </c>
      <c r="C41">
        <v>62</v>
      </c>
      <c r="E41" t="s">
        <v>67</v>
      </c>
      <c r="I41" s="20"/>
      <c r="J41">
        <f t="shared" si="5"/>
        <v>3262</v>
      </c>
      <c r="K41">
        <v>65</v>
      </c>
      <c r="L41">
        <v>3</v>
      </c>
      <c r="N41">
        <v>1</v>
      </c>
    </row>
    <row r="42" spans="1:15" x14ac:dyDescent="0.25">
      <c r="A42" s="22"/>
      <c r="B42">
        <f t="shared" si="4"/>
        <v>3144</v>
      </c>
      <c r="C42">
        <v>66</v>
      </c>
      <c r="D42">
        <v>20</v>
      </c>
      <c r="F42">
        <v>1</v>
      </c>
      <c r="I42" s="20"/>
      <c r="J42">
        <f t="shared" si="5"/>
        <v>3265</v>
      </c>
      <c r="K42">
        <v>68</v>
      </c>
      <c r="L42">
        <f>J46-J42</f>
        <v>3</v>
      </c>
      <c r="N42">
        <v>1</v>
      </c>
    </row>
    <row r="43" spans="1:15" x14ac:dyDescent="0.25">
      <c r="A43" s="22"/>
      <c r="B43">
        <f t="shared" si="4"/>
        <v>3148</v>
      </c>
      <c r="C43">
        <v>70</v>
      </c>
      <c r="E43" t="s">
        <v>68</v>
      </c>
      <c r="I43" s="20"/>
      <c r="J43">
        <f t="shared" si="5"/>
        <v>3267</v>
      </c>
      <c r="K43">
        <v>70</v>
      </c>
      <c r="M43" t="s">
        <v>90</v>
      </c>
      <c r="O43" t="s">
        <v>89</v>
      </c>
    </row>
    <row r="44" spans="1:15" x14ac:dyDescent="0.25">
      <c r="A44" s="22"/>
      <c r="B44">
        <f t="shared" si="4"/>
        <v>3154</v>
      </c>
      <c r="C44">
        <v>76</v>
      </c>
      <c r="E44" t="s">
        <v>69</v>
      </c>
      <c r="I44" s="22" t="s">
        <v>178</v>
      </c>
      <c r="J44" s="18" t="s">
        <v>92</v>
      </c>
      <c r="K44" s="18"/>
      <c r="L44" s="18"/>
      <c r="M44" s="18"/>
      <c r="N44" s="18"/>
      <c r="O44" s="18"/>
    </row>
    <row r="45" spans="1:15" x14ac:dyDescent="0.25">
      <c r="A45" s="22"/>
      <c r="B45">
        <f t="shared" si="4"/>
        <v>3162</v>
      </c>
      <c r="C45">
        <v>84</v>
      </c>
      <c r="E45" t="s">
        <v>70</v>
      </c>
      <c r="I45" s="22"/>
      <c r="J45" s="16">
        <f>J43</f>
        <v>3267</v>
      </c>
      <c r="K45">
        <v>0</v>
      </c>
      <c r="M45" t="s">
        <v>93</v>
      </c>
    </row>
    <row r="46" spans="1:15" x14ac:dyDescent="0.25">
      <c r="A46" s="22"/>
      <c r="B46">
        <f t="shared" si="4"/>
        <v>3164</v>
      </c>
      <c r="C46">
        <v>86</v>
      </c>
      <c r="D46">
        <v>3</v>
      </c>
      <c r="E46" t="s">
        <v>71</v>
      </c>
      <c r="F46">
        <v>1</v>
      </c>
      <c r="I46" s="22"/>
      <c r="J46">
        <f>J45+K46-K45</f>
        <v>3268</v>
      </c>
      <c r="K46">
        <v>1</v>
      </c>
      <c r="L46">
        <f>B59-J46</f>
        <v>53</v>
      </c>
      <c r="M46" t="s">
        <v>98</v>
      </c>
      <c r="N46">
        <v>1</v>
      </c>
    </row>
    <row r="47" spans="1:15" x14ac:dyDescent="0.25">
      <c r="A47" s="22"/>
      <c r="B47">
        <f t="shared" si="4"/>
        <v>3167</v>
      </c>
      <c r="C47">
        <v>89</v>
      </c>
      <c r="D47">
        <v>6</v>
      </c>
      <c r="E47" t="s">
        <v>72</v>
      </c>
      <c r="F47">
        <v>1</v>
      </c>
      <c r="I47" s="22"/>
      <c r="J47">
        <f t="shared" ref="J47:J51" si="6">J46+K47-K46</f>
        <v>3276</v>
      </c>
      <c r="K47">
        <v>9</v>
      </c>
      <c r="M47" t="s">
        <v>94</v>
      </c>
    </row>
    <row r="48" spans="1:15" x14ac:dyDescent="0.25">
      <c r="A48" s="22"/>
      <c r="B48">
        <f t="shared" si="4"/>
        <v>3173</v>
      </c>
      <c r="C48">
        <v>95</v>
      </c>
      <c r="D48">
        <f>J30-B48</f>
        <v>33</v>
      </c>
      <c r="F48">
        <v>1</v>
      </c>
      <c r="I48" s="22"/>
      <c r="J48">
        <f t="shared" si="6"/>
        <v>3283</v>
      </c>
      <c r="K48">
        <v>16</v>
      </c>
      <c r="M48" t="s">
        <v>95</v>
      </c>
    </row>
    <row r="49" spans="1:15" x14ac:dyDescent="0.25">
      <c r="A49" s="22"/>
      <c r="B49">
        <f t="shared" si="4"/>
        <v>3176</v>
      </c>
      <c r="C49">
        <v>98</v>
      </c>
      <c r="E49" t="s">
        <v>73</v>
      </c>
      <c r="I49" s="22"/>
      <c r="J49">
        <f t="shared" si="6"/>
        <v>3286</v>
      </c>
      <c r="K49">
        <v>19</v>
      </c>
      <c r="M49" t="s">
        <v>96</v>
      </c>
    </row>
    <row r="50" spans="1:15" x14ac:dyDescent="0.25">
      <c r="A50" s="22"/>
      <c r="B50">
        <f t="shared" si="4"/>
        <v>3197</v>
      </c>
      <c r="C50">
        <v>119</v>
      </c>
      <c r="E50" t="s">
        <v>74</v>
      </c>
      <c r="I50" s="22"/>
      <c r="J50">
        <f t="shared" si="6"/>
        <v>3291</v>
      </c>
      <c r="K50">
        <v>24</v>
      </c>
      <c r="M50" t="s">
        <v>97</v>
      </c>
    </row>
    <row r="51" spans="1:15" x14ac:dyDescent="0.25">
      <c r="A51" s="10"/>
      <c r="I51" s="22"/>
      <c r="J51">
        <f t="shared" si="6"/>
        <v>3298</v>
      </c>
      <c r="K51">
        <v>31</v>
      </c>
      <c r="M51" t="s">
        <v>99</v>
      </c>
    </row>
    <row r="52" spans="1:15" ht="15.75" thickBot="1" x14ac:dyDescent="0.3"/>
    <row r="53" spans="1:15" ht="30" x14ac:dyDescent="0.25">
      <c r="A53" s="1" t="s">
        <v>0</v>
      </c>
      <c r="B53" s="2" t="s">
        <v>1</v>
      </c>
      <c r="C53" s="3" t="s">
        <v>2</v>
      </c>
      <c r="D53" s="3" t="s">
        <v>3</v>
      </c>
      <c r="E53" s="2" t="s">
        <v>4</v>
      </c>
      <c r="F53" s="2" t="s">
        <v>6</v>
      </c>
      <c r="G53" s="4" t="s">
        <v>5</v>
      </c>
      <c r="I53" s="1" t="s">
        <v>0</v>
      </c>
      <c r="J53" s="2" t="s">
        <v>1</v>
      </c>
      <c r="K53" s="3" t="s">
        <v>2</v>
      </c>
      <c r="L53" s="3" t="s">
        <v>3</v>
      </c>
      <c r="M53" s="2" t="s">
        <v>4</v>
      </c>
      <c r="N53" s="2" t="s">
        <v>6</v>
      </c>
      <c r="O53" s="4" t="s">
        <v>5</v>
      </c>
    </row>
    <row r="54" spans="1:15" ht="15" customHeight="1" x14ac:dyDescent="0.25">
      <c r="A54" s="21" t="s">
        <v>178</v>
      </c>
      <c r="B54">
        <f>J51+C54-K51</f>
        <v>3299</v>
      </c>
      <c r="C54">
        <v>32</v>
      </c>
      <c r="E54" t="s">
        <v>100</v>
      </c>
      <c r="I54" s="21" t="s">
        <v>179</v>
      </c>
      <c r="J54">
        <f>B77+K54-C77</f>
        <v>3380</v>
      </c>
      <c r="K54">
        <v>113</v>
      </c>
      <c r="M54" t="s">
        <v>123</v>
      </c>
    </row>
    <row r="55" spans="1:15" ht="15" customHeight="1" x14ac:dyDescent="0.25">
      <c r="A55" s="23"/>
      <c r="B55">
        <f t="shared" ref="B55:B77" si="7">B54+C55-C54</f>
        <v>3304</v>
      </c>
      <c r="C55">
        <v>37</v>
      </c>
      <c r="E55" t="s">
        <v>101</v>
      </c>
      <c r="I55" s="23"/>
      <c r="J55">
        <f t="shared" ref="J55:J60" si="8">J54+K55-K54</f>
        <v>3381</v>
      </c>
      <c r="K55">
        <v>114</v>
      </c>
      <c r="M55" t="s">
        <v>124</v>
      </c>
    </row>
    <row r="56" spans="1:15" x14ac:dyDescent="0.25">
      <c r="A56" s="23"/>
      <c r="B56">
        <f t="shared" si="7"/>
        <v>3314</v>
      </c>
      <c r="C56">
        <v>47</v>
      </c>
      <c r="E56" t="s">
        <v>102</v>
      </c>
      <c r="I56" s="23"/>
      <c r="J56">
        <f t="shared" si="8"/>
        <v>3383</v>
      </c>
      <c r="K56">
        <v>116</v>
      </c>
      <c r="M56" t="s">
        <v>125</v>
      </c>
    </row>
    <row r="57" spans="1:15" x14ac:dyDescent="0.25">
      <c r="A57" s="23"/>
      <c r="B57">
        <f t="shared" si="7"/>
        <v>3317</v>
      </c>
      <c r="C57" s="15">
        <v>50</v>
      </c>
      <c r="D57" s="7"/>
      <c r="E57" s="15" t="s">
        <v>177</v>
      </c>
      <c r="F57" s="14"/>
      <c r="G57" s="14"/>
      <c r="I57" s="23"/>
      <c r="J57">
        <f t="shared" si="8"/>
        <v>3386</v>
      </c>
      <c r="K57">
        <v>119</v>
      </c>
      <c r="M57" t="s">
        <v>126</v>
      </c>
    </row>
    <row r="58" spans="1:15" x14ac:dyDescent="0.25">
      <c r="A58" s="23"/>
      <c r="B58">
        <f t="shared" si="7"/>
        <v>3320</v>
      </c>
      <c r="C58">
        <v>53</v>
      </c>
      <c r="E58" t="s">
        <v>103</v>
      </c>
      <c r="I58" s="23"/>
      <c r="J58">
        <f t="shared" si="8"/>
        <v>3388</v>
      </c>
      <c r="K58">
        <v>121</v>
      </c>
      <c r="M58" t="s">
        <v>127</v>
      </c>
    </row>
    <row r="59" spans="1:15" x14ac:dyDescent="0.25">
      <c r="A59" s="23"/>
      <c r="B59">
        <f t="shared" si="7"/>
        <v>3321</v>
      </c>
      <c r="C59">
        <v>54</v>
      </c>
      <c r="E59" t="s">
        <v>104</v>
      </c>
      <c r="I59" s="23"/>
      <c r="J59">
        <f t="shared" si="8"/>
        <v>3390</v>
      </c>
      <c r="K59">
        <v>123</v>
      </c>
      <c r="M59" t="s">
        <v>128</v>
      </c>
    </row>
    <row r="60" spans="1:15" x14ac:dyDescent="0.25">
      <c r="A60" s="23"/>
      <c r="B60">
        <f t="shared" si="7"/>
        <v>3322</v>
      </c>
      <c r="C60">
        <v>55</v>
      </c>
      <c r="D60">
        <f>B66-B60</f>
        <v>23</v>
      </c>
      <c r="E60" t="s">
        <v>105</v>
      </c>
      <c r="F60">
        <v>1</v>
      </c>
      <c r="G60" t="s">
        <v>176</v>
      </c>
      <c r="I60" s="23"/>
      <c r="J60">
        <f t="shared" si="8"/>
        <v>3400</v>
      </c>
      <c r="K60">
        <v>133</v>
      </c>
      <c r="M60" t="s">
        <v>129</v>
      </c>
    </row>
    <row r="61" spans="1:15" x14ac:dyDescent="0.25">
      <c r="A61" s="23"/>
      <c r="B61">
        <f t="shared" si="7"/>
        <v>3326</v>
      </c>
      <c r="C61">
        <v>59</v>
      </c>
      <c r="E61" t="s">
        <v>106</v>
      </c>
      <c r="I61" s="24" t="s">
        <v>181</v>
      </c>
      <c r="J61" s="18" t="s">
        <v>130</v>
      </c>
      <c r="K61" s="18"/>
      <c r="L61" s="18"/>
      <c r="M61" s="18"/>
      <c r="N61" s="18"/>
      <c r="O61" s="18"/>
    </row>
    <row r="62" spans="1:15" x14ac:dyDescent="0.25">
      <c r="A62" s="23"/>
      <c r="B62">
        <f t="shared" si="7"/>
        <v>3329</v>
      </c>
      <c r="C62">
        <v>62</v>
      </c>
      <c r="E62" s="7" t="s">
        <v>107</v>
      </c>
      <c r="F62" s="7"/>
      <c r="G62" s="7"/>
      <c r="I62" s="24"/>
      <c r="J62">
        <f>J60</f>
        <v>3400</v>
      </c>
      <c r="K62">
        <v>0</v>
      </c>
      <c r="M62" t="s">
        <v>129</v>
      </c>
    </row>
    <row r="63" spans="1:15" x14ac:dyDescent="0.25">
      <c r="A63" s="23"/>
      <c r="B63">
        <f t="shared" si="7"/>
        <v>3330</v>
      </c>
      <c r="C63" s="7">
        <v>63</v>
      </c>
      <c r="E63" s="7" t="s">
        <v>108</v>
      </c>
      <c r="I63" s="24"/>
      <c r="J63">
        <f t="shared" ref="J63:J77" si="9">J62+K63-K62</f>
        <v>3407</v>
      </c>
      <c r="K63">
        <v>7</v>
      </c>
      <c r="M63" t="s">
        <v>131</v>
      </c>
    </row>
    <row r="64" spans="1:15" x14ac:dyDescent="0.25">
      <c r="A64" s="23"/>
      <c r="B64">
        <f t="shared" si="7"/>
        <v>3331</v>
      </c>
      <c r="C64" s="7">
        <v>64</v>
      </c>
      <c r="E64" s="7" t="s">
        <v>109</v>
      </c>
      <c r="I64" s="24"/>
      <c r="J64">
        <f t="shared" si="9"/>
        <v>3410</v>
      </c>
      <c r="K64">
        <v>10</v>
      </c>
      <c r="M64" t="s">
        <v>132</v>
      </c>
    </row>
    <row r="65" spans="1:15" x14ac:dyDescent="0.25">
      <c r="A65" s="23"/>
      <c r="B65">
        <f t="shared" si="7"/>
        <v>3335</v>
      </c>
      <c r="C65" s="7">
        <v>68</v>
      </c>
      <c r="E65" s="7" t="s">
        <v>110</v>
      </c>
      <c r="I65" s="24"/>
      <c r="J65">
        <f t="shared" si="9"/>
        <v>3413</v>
      </c>
      <c r="K65">
        <v>13</v>
      </c>
      <c r="M65" t="s">
        <v>133</v>
      </c>
    </row>
    <row r="66" spans="1:15" x14ac:dyDescent="0.25">
      <c r="A66" s="23"/>
      <c r="B66">
        <f t="shared" si="7"/>
        <v>3345</v>
      </c>
      <c r="C66" s="7">
        <v>78</v>
      </c>
      <c r="D66">
        <f>J77-B66</f>
        <v>126</v>
      </c>
      <c r="E66" s="7" t="s">
        <v>111</v>
      </c>
      <c r="F66">
        <v>1</v>
      </c>
      <c r="I66" s="24"/>
      <c r="J66">
        <f t="shared" si="9"/>
        <v>3418</v>
      </c>
      <c r="K66">
        <v>18</v>
      </c>
      <c r="M66" t="s">
        <v>134</v>
      </c>
    </row>
    <row r="67" spans="1:15" x14ac:dyDescent="0.25">
      <c r="A67" s="23"/>
      <c r="B67">
        <f t="shared" si="7"/>
        <v>3348</v>
      </c>
      <c r="C67" s="7">
        <v>81</v>
      </c>
      <c r="E67" s="7" t="s">
        <v>112</v>
      </c>
      <c r="I67" s="24"/>
      <c r="J67">
        <f t="shared" si="9"/>
        <v>3421</v>
      </c>
      <c r="K67">
        <v>21</v>
      </c>
      <c r="M67" t="s">
        <v>135</v>
      </c>
    </row>
    <row r="68" spans="1:15" x14ac:dyDescent="0.25">
      <c r="A68" s="23"/>
      <c r="B68">
        <f t="shared" si="7"/>
        <v>3350</v>
      </c>
      <c r="C68" s="7">
        <v>83</v>
      </c>
      <c r="E68" s="7" t="s">
        <v>113</v>
      </c>
      <c r="I68" s="24"/>
      <c r="J68">
        <f t="shared" si="9"/>
        <v>3426</v>
      </c>
      <c r="K68">
        <v>26</v>
      </c>
      <c r="M68" t="s">
        <v>136</v>
      </c>
    </row>
    <row r="69" spans="1:15" x14ac:dyDescent="0.25">
      <c r="A69" s="23"/>
      <c r="B69">
        <f t="shared" si="7"/>
        <v>3351</v>
      </c>
      <c r="C69" s="7">
        <v>84</v>
      </c>
      <c r="E69" s="7" t="s">
        <v>114</v>
      </c>
      <c r="I69" s="24"/>
      <c r="J69">
        <f t="shared" si="9"/>
        <v>3427</v>
      </c>
      <c r="K69">
        <v>27</v>
      </c>
      <c r="M69" t="s">
        <v>137</v>
      </c>
    </row>
    <row r="70" spans="1:15" x14ac:dyDescent="0.25">
      <c r="A70" s="23"/>
      <c r="B70">
        <f t="shared" si="7"/>
        <v>3353</v>
      </c>
      <c r="C70" s="7">
        <v>86</v>
      </c>
      <c r="E70" s="7" t="s">
        <v>115</v>
      </c>
      <c r="I70" s="24"/>
      <c r="J70">
        <f t="shared" si="9"/>
        <v>3431</v>
      </c>
      <c r="K70">
        <v>31</v>
      </c>
      <c r="M70" t="s">
        <v>138</v>
      </c>
    </row>
    <row r="71" spans="1:15" x14ac:dyDescent="0.25">
      <c r="A71" s="23"/>
      <c r="B71">
        <f t="shared" si="7"/>
        <v>3355</v>
      </c>
      <c r="C71" s="7">
        <v>88</v>
      </c>
      <c r="E71" s="7" t="s">
        <v>116</v>
      </c>
      <c r="I71" s="24"/>
      <c r="J71">
        <f t="shared" si="9"/>
        <v>3434</v>
      </c>
      <c r="K71">
        <v>34</v>
      </c>
      <c r="M71" t="s">
        <v>139</v>
      </c>
    </row>
    <row r="72" spans="1:15" x14ac:dyDescent="0.25">
      <c r="A72" s="23"/>
      <c r="B72">
        <f t="shared" si="7"/>
        <v>3358</v>
      </c>
      <c r="C72" s="7">
        <v>91</v>
      </c>
      <c r="E72" s="7" t="s">
        <v>117</v>
      </c>
      <c r="I72" s="24"/>
      <c r="J72">
        <f t="shared" si="9"/>
        <v>3438</v>
      </c>
      <c r="K72">
        <v>38</v>
      </c>
      <c r="M72" t="s">
        <v>140</v>
      </c>
    </row>
    <row r="73" spans="1:15" x14ac:dyDescent="0.25">
      <c r="A73" s="23"/>
      <c r="B73">
        <f t="shared" si="7"/>
        <v>3362</v>
      </c>
      <c r="C73" s="7">
        <v>95</v>
      </c>
      <c r="E73" s="7" t="s">
        <v>118</v>
      </c>
      <c r="I73" s="24"/>
      <c r="J73">
        <f t="shared" si="9"/>
        <v>3442</v>
      </c>
      <c r="K73">
        <v>42</v>
      </c>
      <c r="M73" t="s">
        <v>141</v>
      </c>
    </row>
    <row r="74" spans="1:15" x14ac:dyDescent="0.25">
      <c r="A74" s="23"/>
      <c r="B74">
        <f t="shared" si="7"/>
        <v>3369</v>
      </c>
      <c r="C74" s="7">
        <v>102</v>
      </c>
      <c r="E74" s="7" t="s">
        <v>119</v>
      </c>
      <c r="I74" s="24"/>
      <c r="J74">
        <f t="shared" si="9"/>
        <v>3448</v>
      </c>
      <c r="K74">
        <v>48</v>
      </c>
      <c r="M74" t="s">
        <v>142</v>
      </c>
    </row>
    <row r="75" spans="1:15" x14ac:dyDescent="0.25">
      <c r="A75" s="23"/>
      <c r="B75">
        <f t="shared" si="7"/>
        <v>3371</v>
      </c>
      <c r="C75" s="7">
        <v>104</v>
      </c>
      <c r="E75" s="7" t="s">
        <v>120</v>
      </c>
      <c r="I75" s="24"/>
      <c r="J75">
        <f t="shared" si="9"/>
        <v>3461</v>
      </c>
      <c r="K75">
        <v>61</v>
      </c>
      <c r="M75" t="s">
        <v>143</v>
      </c>
    </row>
    <row r="76" spans="1:15" x14ac:dyDescent="0.25">
      <c r="A76" s="23"/>
      <c r="B76">
        <f t="shared" si="7"/>
        <v>3372</v>
      </c>
      <c r="C76" s="7">
        <v>105</v>
      </c>
      <c r="E76" s="7" t="s">
        <v>121</v>
      </c>
      <c r="I76" s="24"/>
      <c r="J76">
        <f t="shared" si="9"/>
        <v>3465</v>
      </c>
      <c r="K76">
        <v>65</v>
      </c>
      <c r="M76" t="s">
        <v>144</v>
      </c>
    </row>
    <row r="77" spans="1:15" x14ac:dyDescent="0.25">
      <c r="A77" s="23"/>
      <c r="B77">
        <f t="shared" si="7"/>
        <v>3373</v>
      </c>
      <c r="C77" s="7">
        <v>106</v>
      </c>
      <c r="E77" s="7" t="s">
        <v>122</v>
      </c>
      <c r="I77" s="24"/>
      <c r="J77">
        <f t="shared" si="9"/>
        <v>3471</v>
      </c>
      <c r="K77">
        <v>71</v>
      </c>
      <c r="L77">
        <f>B81-J77</f>
        <v>12</v>
      </c>
      <c r="M77" t="s">
        <v>145</v>
      </c>
      <c r="N77">
        <v>1</v>
      </c>
    </row>
    <row r="78" spans="1:15" ht="15.75" thickBot="1" x14ac:dyDescent="0.3"/>
    <row r="79" spans="1:15" ht="30" x14ac:dyDescent="0.25">
      <c r="A79" s="1" t="s">
        <v>0</v>
      </c>
      <c r="B79" s="2" t="s">
        <v>1</v>
      </c>
      <c r="C79" s="3" t="s">
        <v>2</v>
      </c>
      <c r="D79" s="3" t="s">
        <v>3</v>
      </c>
      <c r="E79" s="2" t="s">
        <v>4</v>
      </c>
      <c r="F79" s="2" t="s">
        <v>6</v>
      </c>
      <c r="G79" s="4" t="s">
        <v>5</v>
      </c>
      <c r="I79" s="1" t="s">
        <v>0</v>
      </c>
      <c r="J79" s="2" t="s">
        <v>1</v>
      </c>
      <c r="K79" s="3" t="s">
        <v>2</v>
      </c>
      <c r="L79" s="3" t="s">
        <v>3</v>
      </c>
      <c r="M79" s="2" t="s">
        <v>4</v>
      </c>
      <c r="N79" s="2" t="s">
        <v>6</v>
      </c>
      <c r="O79" s="4" t="s">
        <v>5</v>
      </c>
    </row>
    <row r="80" spans="1:15" ht="15" customHeight="1" x14ac:dyDescent="0.25">
      <c r="A80" s="24" t="s">
        <v>181</v>
      </c>
      <c r="B80">
        <f>J77+C80-K77</f>
        <v>3483</v>
      </c>
      <c r="C80" s="15">
        <v>83</v>
      </c>
      <c r="D80" s="15"/>
      <c r="E80" s="15" t="s">
        <v>146</v>
      </c>
      <c r="F80" s="15"/>
      <c r="G80" s="15"/>
      <c r="I80" s="21" t="s">
        <v>182</v>
      </c>
      <c r="J80">
        <f>B103+K80-C103</f>
        <v>3600</v>
      </c>
      <c r="K80" s="7">
        <v>56</v>
      </c>
      <c r="L80">
        <f>J88-J80</f>
        <v>43</v>
      </c>
      <c r="M80" t="s">
        <v>147</v>
      </c>
      <c r="N80">
        <v>1</v>
      </c>
    </row>
    <row r="81" spans="1:14" ht="15" customHeight="1" x14ac:dyDescent="0.25">
      <c r="A81" s="24" t="s">
        <v>9</v>
      </c>
      <c r="B81">
        <f t="shared" ref="B81:B92" si="10">B80+C81-C80</f>
        <v>3483</v>
      </c>
      <c r="C81">
        <v>83</v>
      </c>
      <c r="D81">
        <f>B87-B81</f>
        <v>33</v>
      </c>
      <c r="E81" t="s">
        <v>147</v>
      </c>
      <c r="F81">
        <v>1</v>
      </c>
      <c r="I81" s="23"/>
      <c r="J81">
        <f t="shared" ref="J81:J91" si="11">J80+K81-K80</f>
        <v>3602</v>
      </c>
      <c r="K81" s="11">
        <v>58</v>
      </c>
      <c r="M81" s="7" t="s">
        <v>167</v>
      </c>
    </row>
    <row r="82" spans="1:14" x14ac:dyDescent="0.25">
      <c r="A82" s="24"/>
      <c r="B82">
        <f t="shared" si="10"/>
        <v>3488</v>
      </c>
      <c r="C82">
        <v>88</v>
      </c>
      <c r="E82" t="s">
        <v>148</v>
      </c>
      <c r="I82" s="23"/>
      <c r="J82">
        <f t="shared" si="11"/>
        <v>3607</v>
      </c>
      <c r="K82" s="11">
        <v>63</v>
      </c>
      <c r="M82" s="11" t="s">
        <v>168</v>
      </c>
    </row>
    <row r="83" spans="1:14" x14ac:dyDescent="0.25">
      <c r="A83" s="24"/>
      <c r="B83">
        <f t="shared" si="10"/>
        <v>3491</v>
      </c>
      <c r="C83">
        <v>91</v>
      </c>
      <c r="E83" t="s">
        <v>149</v>
      </c>
      <c r="I83" s="23"/>
      <c r="J83">
        <f t="shared" si="11"/>
        <v>3610</v>
      </c>
      <c r="K83" s="11">
        <v>66</v>
      </c>
      <c r="M83" s="11" t="s">
        <v>169</v>
      </c>
    </row>
    <row r="84" spans="1:14" x14ac:dyDescent="0.25">
      <c r="A84" s="24"/>
      <c r="B84">
        <f t="shared" si="10"/>
        <v>3495</v>
      </c>
      <c r="C84">
        <v>95</v>
      </c>
      <c r="E84" t="s">
        <v>150</v>
      </c>
      <c r="I84" s="23"/>
      <c r="J84">
        <f t="shared" si="11"/>
        <v>3614</v>
      </c>
      <c r="K84" s="11">
        <v>70</v>
      </c>
      <c r="M84" s="11" t="s">
        <v>170</v>
      </c>
    </row>
    <row r="85" spans="1:14" x14ac:dyDescent="0.25">
      <c r="A85" s="24"/>
      <c r="B85">
        <f t="shared" si="10"/>
        <v>3506</v>
      </c>
      <c r="C85">
        <v>106</v>
      </c>
      <c r="E85" t="s">
        <v>151</v>
      </c>
      <c r="I85" s="23"/>
      <c r="J85">
        <f t="shared" si="11"/>
        <v>3622</v>
      </c>
      <c r="K85" s="11">
        <v>78</v>
      </c>
      <c r="M85" s="11" t="s">
        <v>171</v>
      </c>
    </row>
    <row r="86" spans="1:14" x14ac:dyDescent="0.25">
      <c r="A86" s="24"/>
      <c r="B86">
        <f t="shared" si="10"/>
        <v>3512</v>
      </c>
      <c r="C86">
        <v>112</v>
      </c>
      <c r="E86" t="s">
        <v>152</v>
      </c>
      <c r="I86" s="23"/>
      <c r="J86">
        <f t="shared" si="11"/>
        <v>3627</v>
      </c>
      <c r="K86" s="11">
        <v>83</v>
      </c>
      <c r="M86" s="11" t="s">
        <v>172</v>
      </c>
    </row>
    <row r="87" spans="1:14" x14ac:dyDescent="0.25">
      <c r="A87" s="24"/>
      <c r="B87">
        <f t="shared" si="10"/>
        <v>3516</v>
      </c>
      <c r="C87">
        <v>116</v>
      </c>
      <c r="D87">
        <f>B98-B87</f>
        <v>47</v>
      </c>
      <c r="E87" t="s">
        <v>153</v>
      </c>
      <c r="F87">
        <v>1</v>
      </c>
      <c r="I87" s="23"/>
      <c r="J87">
        <f t="shared" si="11"/>
        <v>3639</v>
      </c>
      <c r="K87" s="11">
        <v>95</v>
      </c>
      <c r="M87" s="11" t="s">
        <v>173</v>
      </c>
    </row>
    <row r="88" spans="1:14" x14ac:dyDescent="0.25">
      <c r="A88" s="24"/>
      <c r="B88">
        <f t="shared" si="10"/>
        <v>3520</v>
      </c>
      <c r="C88">
        <v>120</v>
      </c>
      <c r="E88" t="s">
        <v>180</v>
      </c>
      <c r="I88" s="23"/>
      <c r="J88">
        <f t="shared" si="11"/>
        <v>3643</v>
      </c>
      <c r="K88" s="11">
        <v>99</v>
      </c>
      <c r="L88">
        <f>J90-J88</f>
        <v>28</v>
      </c>
      <c r="M88" s="11" t="s">
        <v>153</v>
      </c>
      <c r="N88">
        <v>1</v>
      </c>
    </row>
    <row r="89" spans="1:14" x14ac:dyDescent="0.25">
      <c r="A89" s="24"/>
      <c r="B89">
        <f t="shared" si="10"/>
        <v>3525</v>
      </c>
      <c r="C89">
        <v>125</v>
      </c>
      <c r="E89" t="s">
        <v>154</v>
      </c>
      <c r="I89" s="23"/>
      <c r="J89">
        <f t="shared" si="11"/>
        <v>3654</v>
      </c>
      <c r="K89" s="11">
        <v>110</v>
      </c>
      <c r="M89" s="11" t="s">
        <v>174</v>
      </c>
    </row>
    <row r="90" spans="1:14" x14ac:dyDescent="0.25">
      <c r="A90" s="24"/>
      <c r="B90">
        <f t="shared" si="10"/>
        <v>3529</v>
      </c>
      <c r="C90" s="7">
        <v>129</v>
      </c>
      <c r="E90" s="7" t="s">
        <v>155</v>
      </c>
      <c r="F90" s="7"/>
      <c r="G90" s="7"/>
      <c r="I90" s="23"/>
      <c r="J90">
        <f t="shared" si="11"/>
        <v>3671</v>
      </c>
      <c r="K90" s="11">
        <v>127</v>
      </c>
      <c r="M90" s="11" t="s">
        <v>8</v>
      </c>
      <c r="N90">
        <v>1</v>
      </c>
    </row>
    <row r="91" spans="1:14" x14ac:dyDescent="0.25">
      <c r="A91" s="24"/>
      <c r="B91">
        <f t="shared" si="10"/>
        <v>3532</v>
      </c>
      <c r="C91" s="7">
        <v>132</v>
      </c>
      <c r="E91" s="7" t="s">
        <v>156</v>
      </c>
      <c r="I91" s="23"/>
      <c r="J91">
        <f t="shared" si="11"/>
        <v>3682</v>
      </c>
      <c r="K91" s="11">
        <v>138</v>
      </c>
      <c r="M91" s="11" t="s">
        <v>175</v>
      </c>
    </row>
    <row r="92" spans="1:14" x14ac:dyDescent="0.25">
      <c r="A92" s="24"/>
      <c r="B92">
        <f t="shared" si="10"/>
        <v>3544</v>
      </c>
      <c r="C92" s="7">
        <v>144</v>
      </c>
      <c r="E92" s="7" t="s">
        <v>157</v>
      </c>
      <c r="I92" s="17"/>
    </row>
    <row r="93" spans="1:14" x14ac:dyDescent="0.25">
      <c r="A93" s="23" t="s">
        <v>182</v>
      </c>
      <c r="B93" s="18" t="s">
        <v>158</v>
      </c>
      <c r="C93" s="18"/>
      <c r="D93" s="18"/>
      <c r="E93" s="18"/>
      <c r="F93" s="18"/>
      <c r="G93" s="18"/>
      <c r="I93" s="17"/>
    </row>
    <row r="94" spans="1:14" x14ac:dyDescent="0.25">
      <c r="A94" s="23"/>
      <c r="B94">
        <f>B92</f>
        <v>3544</v>
      </c>
      <c r="C94" s="11">
        <v>0</v>
      </c>
      <c r="E94" s="7" t="s">
        <v>157</v>
      </c>
      <c r="I94" s="17"/>
    </row>
    <row r="95" spans="1:14" x14ac:dyDescent="0.25">
      <c r="A95" s="23"/>
      <c r="B95">
        <f t="shared" ref="B95:B103" si="12">B94+C95-C94</f>
        <v>3550</v>
      </c>
      <c r="C95" s="11">
        <v>6</v>
      </c>
      <c r="E95" s="7" t="s">
        <v>159</v>
      </c>
      <c r="I95" s="17"/>
    </row>
    <row r="96" spans="1:14" x14ac:dyDescent="0.25">
      <c r="A96" s="23"/>
      <c r="B96">
        <f t="shared" si="12"/>
        <v>3558</v>
      </c>
      <c r="C96" s="11">
        <v>14</v>
      </c>
      <c r="E96" s="7" t="s">
        <v>160</v>
      </c>
      <c r="I96" s="17"/>
    </row>
    <row r="97" spans="1:9" x14ac:dyDescent="0.25">
      <c r="A97" s="23"/>
      <c r="B97">
        <f t="shared" si="12"/>
        <v>3561</v>
      </c>
      <c r="C97" s="11">
        <v>17</v>
      </c>
      <c r="E97" s="7" t="s">
        <v>161</v>
      </c>
      <c r="I97" s="17"/>
    </row>
    <row r="98" spans="1:9" x14ac:dyDescent="0.25">
      <c r="A98" s="23"/>
      <c r="B98">
        <f t="shared" si="12"/>
        <v>3563</v>
      </c>
      <c r="C98" s="11">
        <v>19</v>
      </c>
      <c r="D98">
        <f>B103-B98</f>
        <v>28</v>
      </c>
      <c r="E98" s="7" t="s">
        <v>162</v>
      </c>
      <c r="F98">
        <v>2</v>
      </c>
      <c r="I98" s="17"/>
    </row>
    <row r="99" spans="1:9" x14ac:dyDescent="0.25">
      <c r="A99" s="23"/>
      <c r="B99">
        <f t="shared" si="12"/>
        <v>3575</v>
      </c>
      <c r="C99" s="11">
        <v>31</v>
      </c>
      <c r="E99" s="7" t="s">
        <v>163</v>
      </c>
      <c r="I99" s="17"/>
    </row>
    <row r="100" spans="1:9" x14ac:dyDescent="0.25">
      <c r="A100" s="23"/>
      <c r="B100">
        <f t="shared" si="12"/>
        <v>3577</v>
      </c>
      <c r="C100" s="11">
        <v>33</v>
      </c>
      <c r="E100" s="7" t="s">
        <v>164</v>
      </c>
      <c r="I100" s="17"/>
    </row>
    <row r="101" spans="1:9" x14ac:dyDescent="0.25">
      <c r="A101" s="23"/>
      <c r="B101">
        <f t="shared" si="12"/>
        <v>3579</v>
      </c>
      <c r="C101" s="11">
        <v>35</v>
      </c>
      <c r="E101" s="7" t="s">
        <v>165</v>
      </c>
      <c r="I101" s="17"/>
    </row>
    <row r="102" spans="1:9" x14ac:dyDescent="0.25">
      <c r="A102" s="23"/>
      <c r="B102">
        <f t="shared" si="12"/>
        <v>3585</v>
      </c>
      <c r="C102" s="11">
        <v>41</v>
      </c>
      <c r="E102" s="7" t="s">
        <v>159</v>
      </c>
      <c r="I102" s="17"/>
    </row>
    <row r="103" spans="1:9" x14ac:dyDescent="0.25">
      <c r="A103" s="23"/>
      <c r="B103">
        <f t="shared" si="12"/>
        <v>3591</v>
      </c>
      <c r="C103" s="11">
        <v>47</v>
      </c>
      <c r="D103">
        <f>J80-B103</f>
        <v>9</v>
      </c>
      <c r="E103" s="7" t="s">
        <v>166</v>
      </c>
      <c r="F103">
        <v>1</v>
      </c>
      <c r="I103" s="17"/>
    </row>
  </sheetData>
  <mergeCells count="18">
    <mergeCell ref="A2:A19"/>
    <mergeCell ref="A21:A25"/>
    <mergeCell ref="I2:I22"/>
    <mergeCell ref="J23:O23"/>
    <mergeCell ref="B20:G20"/>
    <mergeCell ref="J44:O44"/>
    <mergeCell ref="A28:A50"/>
    <mergeCell ref="I28:I43"/>
    <mergeCell ref="J28:O28"/>
    <mergeCell ref="J61:O61"/>
    <mergeCell ref="B93:G93"/>
    <mergeCell ref="I44:I51"/>
    <mergeCell ref="A93:A103"/>
    <mergeCell ref="A54:A77"/>
    <mergeCell ref="I54:I60"/>
    <mergeCell ref="I61:I77"/>
    <mergeCell ref="A80:A92"/>
    <mergeCell ref="I80:I91"/>
  </mergeCells>
  <conditionalFormatting sqref="D2:D19 D22:D25">
    <cfRule type="cellIs" priority="56" operator="equal">
      <formula>0</formula>
    </cfRule>
    <cfRule type="cellIs" dxfId="43" priority="57" operator="greaterThan">
      <formula>30</formula>
    </cfRule>
    <cfRule type="cellIs" dxfId="42" priority="58" operator="between">
      <formula>20</formula>
      <formula>30</formula>
    </cfRule>
    <cfRule type="cellIs" dxfId="41" priority="59" operator="between">
      <formula>10</formula>
      <formula>20</formula>
    </cfRule>
    <cfRule type="cellIs" dxfId="40" priority="60" operator="between">
      <formula>1</formula>
      <formula>10</formula>
    </cfRule>
  </conditionalFormatting>
  <conditionalFormatting sqref="L2:L7">
    <cfRule type="cellIs" priority="51" operator="equal">
      <formula>0</formula>
    </cfRule>
    <cfRule type="cellIs" dxfId="39" priority="52" operator="greaterThan">
      <formula>30</formula>
    </cfRule>
    <cfRule type="cellIs" dxfId="38" priority="53" operator="between">
      <formula>20</formula>
      <formula>30</formula>
    </cfRule>
    <cfRule type="cellIs" dxfId="37" priority="54" operator="between">
      <formula>10</formula>
      <formula>20</formula>
    </cfRule>
    <cfRule type="cellIs" dxfId="36" priority="55" operator="between">
      <formula>1</formula>
      <formula>10</formula>
    </cfRule>
  </conditionalFormatting>
  <conditionalFormatting sqref="L8:L22 L24:L25">
    <cfRule type="cellIs" priority="41" operator="equal">
      <formula>0</formula>
    </cfRule>
    <cfRule type="cellIs" dxfId="35" priority="42" operator="greaterThan">
      <formula>30</formula>
    </cfRule>
    <cfRule type="cellIs" dxfId="34" priority="43" operator="between">
      <formula>20</formula>
      <formula>30</formula>
    </cfRule>
    <cfRule type="cellIs" dxfId="33" priority="44" operator="between">
      <formula>10</formula>
      <formula>20</formula>
    </cfRule>
    <cfRule type="cellIs" dxfId="32" priority="45" operator="between">
      <formula>1</formula>
      <formula>10</formula>
    </cfRule>
  </conditionalFormatting>
  <conditionalFormatting sqref="D28:D36">
    <cfRule type="cellIs" priority="36" operator="equal">
      <formula>0</formula>
    </cfRule>
    <cfRule type="cellIs" dxfId="31" priority="37" operator="greaterThan">
      <formula>30</formula>
    </cfRule>
    <cfRule type="cellIs" dxfId="30" priority="38" operator="between">
      <formula>20</formula>
      <formula>30</formula>
    </cfRule>
    <cfRule type="cellIs" dxfId="29" priority="39" operator="between">
      <formula>10</formula>
      <formula>20</formula>
    </cfRule>
    <cfRule type="cellIs" dxfId="28" priority="40" operator="between">
      <formula>1</formula>
      <formula>10</formula>
    </cfRule>
  </conditionalFormatting>
  <conditionalFormatting sqref="D37:D51">
    <cfRule type="cellIs" priority="31" operator="equal">
      <formula>0</formula>
    </cfRule>
    <cfRule type="cellIs" dxfId="27" priority="32" operator="greaterThan">
      <formula>30</formula>
    </cfRule>
    <cfRule type="cellIs" dxfId="26" priority="33" operator="between">
      <formula>20</formula>
      <formula>30</formula>
    </cfRule>
    <cfRule type="cellIs" dxfId="25" priority="34" operator="between">
      <formula>10</formula>
      <formula>20</formula>
    </cfRule>
    <cfRule type="cellIs" dxfId="24" priority="35" operator="between">
      <formula>1</formula>
      <formula>10</formula>
    </cfRule>
  </conditionalFormatting>
  <conditionalFormatting sqref="L29:L43">
    <cfRule type="cellIs" priority="26" operator="equal">
      <formula>0</formula>
    </cfRule>
    <cfRule type="cellIs" dxfId="23" priority="27" operator="greaterThan">
      <formula>30</formula>
    </cfRule>
    <cfRule type="cellIs" dxfId="22" priority="28" operator="between">
      <formula>20</formula>
      <formula>30</formula>
    </cfRule>
    <cfRule type="cellIs" dxfId="21" priority="29" operator="between">
      <formula>10</formula>
      <formula>20</formula>
    </cfRule>
    <cfRule type="cellIs" dxfId="20" priority="30" operator="between">
      <formula>1</formula>
      <formula>10</formula>
    </cfRule>
  </conditionalFormatting>
  <conditionalFormatting sqref="D54:D77">
    <cfRule type="cellIs" priority="21" operator="equal">
      <formula>0</formula>
    </cfRule>
    <cfRule type="cellIs" dxfId="19" priority="22" operator="greaterThan">
      <formula>30</formula>
    </cfRule>
    <cfRule type="cellIs" dxfId="18" priority="23" operator="between">
      <formula>20</formula>
      <formula>30</formula>
    </cfRule>
    <cfRule type="cellIs" dxfId="17" priority="24" operator="between">
      <formula>10</formula>
      <formula>20</formula>
    </cfRule>
    <cfRule type="cellIs" dxfId="16" priority="25" operator="between">
      <formula>1</formula>
      <formula>10</formula>
    </cfRule>
  </conditionalFormatting>
  <conditionalFormatting sqref="L54:L60 L62:L77">
    <cfRule type="cellIs" priority="16" operator="equal">
      <formula>0</formula>
    </cfRule>
    <cfRule type="cellIs" dxfId="15" priority="17" operator="greaterThan">
      <formula>30</formula>
    </cfRule>
    <cfRule type="cellIs" dxfId="14" priority="18" operator="between">
      <formula>20</formula>
      <formula>30</formula>
    </cfRule>
    <cfRule type="cellIs" dxfId="13" priority="19" operator="between">
      <formula>10</formula>
      <formula>20</formula>
    </cfRule>
    <cfRule type="cellIs" dxfId="12" priority="20" operator="between">
      <formula>1</formula>
      <formula>10</formula>
    </cfRule>
  </conditionalFormatting>
  <conditionalFormatting sqref="D81:D92 D94:D103">
    <cfRule type="cellIs" priority="11" operator="equal">
      <formula>0</formula>
    </cfRule>
    <cfRule type="cellIs" dxfId="11" priority="12" operator="greaterThan">
      <formula>30</formula>
    </cfRule>
    <cfRule type="cellIs" dxfId="10" priority="13" operator="between">
      <formula>20</formula>
      <formula>30</formula>
    </cfRule>
    <cfRule type="cellIs" dxfId="9" priority="14" operator="between">
      <formula>10</formula>
      <formula>20</formula>
    </cfRule>
    <cfRule type="cellIs" dxfId="8" priority="15" operator="between">
      <formula>1</formula>
      <formula>10</formula>
    </cfRule>
  </conditionalFormatting>
  <conditionalFormatting sqref="L80:L103">
    <cfRule type="cellIs" priority="6" operator="equal">
      <formula>0</formula>
    </cfRule>
    <cfRule type="cellIs" dxfId="7" priority="7" operator="greaterThan">
      <formula>30</formula>
    </cfRule>
    <cfRule type="cellIs" dxfId="6" priority="8" operator="between">
      <formula>20</formula>
      <formula>30</formula>
    </cfRule>
    <cfRule type="cellIs" dxfId="5" priority="9" operator="between">
      <formula>10</formula>
      <formula>20</formula>
    </cfRule>
    <cfRule type="cellIs" dxfId="4" priority="10" operator="between">
      <formula>1</formula>
      <formula>10</formula>
    </cfRule>
  </conditionalFormatting>
  <conditionalFormatting sqref="L45:L51">
    <cfRule type="cellIs" priority="1" operator="equal">
      <formula>0</formula>
    </cfRule>
    <cfRule type="cellIs" dxfId="3" priority="2" operator="greaterThan">
      <formula>30</formula>
    </cfRule>
    <cfRule type="cellIs" dxfId="2" priority="3" operator="between">
      <formula>20</formula>
      <formula>30</formula>
    </cfRule>
    <cfRule type="cellIs" dxfId="1" priority="4" operator="between">
      <formula>10</formula>
      <formula>20</formula>
    </cfRule>
    <cfRule type="cellIs" dxfId="0" priority="5" operator="between">
      <formula>1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C31" sqref="C31"/>
    </sheetView>
  </sheetViews>
  <sheetFormatPr defaultRowHeight="15" x14ac:dyDescent="0.25"/>
  <cols>
    <col min="2" max="2" width="31.42578125" customWidth="1"/>
    <col min="3" max="3" width="87.28515625" customWidth="1"/>
  </cols>
  <sheetData>
    <row r="2" spans="2:3" x14ac:dyDescent="0.25">
      <c r="B2" s="5"/>
      <c r="C2" t="s">
        <v>183</v>
      </c>
    </row>
    <row r="3" spans="2:3" x14ac:dyDescent="0.25">
      <c r="C3" t="s">
        <v>184</v>
      </c>
    </row>
    <row r="4" spans="2:3" x14ac:dyDescent="0.25">
      <c r="C4" t="s">
        <v>185</v>
      </c>
    </row>
    <row r="5" spans="2:3" x14ac:dyDescent="0.25">
      <c r="C5" t="s">
        <v>186</v>
      </c>
    </row>
    <row r="6" spans="2:3" x14ac:dyDescent="0.25">
      <c r="C6" t="s">
        <v>187</v>
      </c>
    </row>
    <row r="7" spans="2:3" x14ac:dyDescent="0.25">
      <c r="B7" s="5"/>
      <c r="C7" t="s">
        <v>188</v>
      </c>
    </row>
    <row r="8" spans="2:3" x14ac:dyDescent="0.25">
      <c r="C8" t="s">
        <v>189</v>
      </c>
    </row>
    <row r="9" spans="2:3" x14ac:dyDescent="0.25">
      <c r="B9" s="5"/>
      <c r="C9" t="s">
        <v>190</v>
      </c>
    </row>
    <row r="10" spans="2:3" x14ac:dyDescent="0.25">
      <c r="C10" t="s">
        <v>191</v>
      </c>
    </row>
    <row r="12" spans="2:3" ht="15.75" x14ac:dyDescent="0.25">
      <c r="C12" s="9"/>
    </row>
    <row r="14" spans="2:3" ht="15.75" x14ac:dyDescent="0.25">
      <c r="C14" s="9"/>
    </row>
    <row r="16" spans="2:3" ht="15.75" x14ac:dyDescent="0.25">
      <c r="C16" s="9"/>
    </row>
    <row r="18" spans="3:3" ht="15.75" x14ac:dyDescent="0.25">
      <c r="C1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Portugal</vt:lpstr>
      <vt:lpstr>Infolinks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2020-03-12T16:32:22Z</dcterms:modified>
</cp:coreProperties>
</file>